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5\Ustawa\57 25 Implanty do zaopatrywania złamań\(2)Dokumentacja postepowania opublikowana w portalu w dniu wszczęcia\"/>
    </mc:Choice>
  </mc:AlternateContent>
  <xr:revisionPtr revIDLastSave="0" documentId="8_{AABECB58-6977-4BB8-9EB1-42E9E7687967}" xr6:coauthVersionLast="47" xr6:coauthVersionMax="47" xr10:uidLastSave="{00000000-0000-0000-0000-000000000000}"/>
  <bookViews>
    <workbookView xWindow="-120" yWindow="-120" windowWidth="29040" windowHeight="15720" firstSheet="7" activeTab="10" xr2:uid="{00000000-000D-0000-FFFF-FFFF00000000}"/>
  </bookViews>
  <sheets>
    <sheet name="(P1) Implanty do zaopatrywania" sheetId="1" r:id="rId1"/>
    <sheet name="(P2) Implanty pod śruby 2.5 mm" sheetId="2" r:id="rId2"/>
    <sheet name="(P3) Implanty pod śruby 2.8 mm" sheetId="3" r:id="rId3"/>
    <sheet name="(P4) Implanty pod śruby 2.8 mm" sheetId="4" r:id="rId4"/>
    <sheet name="(P5) Implanty do zaopatrywania" sheetId="5" r:id="rId5"/>
    <sheet name="(P6) Implanty do korekcji w ob" sheetId="6" r:id="rId6"/>
    <sheet name="(P7) Implanty do zaopatrywania" sheetId="7" r:id="rId7"/>
    <sheet name="(P8) Implanty do korekcji w ob" sheetId="8" r:id="rId8"/>
    <sheet name="(P9) Implanty do zaopatrywania" sheetId="9" r:id="rId9"/>
    <sheet name="(P10) Śruby samowiercące" sheetId="10" r:id="rId10"/>
    <sheet name="(P11) Staplery" sheetId="11" r:id="rId11"/>
  </sheets>
  <calcPr calcId="999999"/>
</workbook>
</file>

<file path=xl/calcChain.xml><?xml version="1.0" encoding="utf-8"?>
<calcChain xmlns="http://schemas.openxmlformats.org/spreadsheetml/2006/main">
  <c r="O5" i="11" l="1"/>
  <c r="M5" i="11"/>
  <c r="O4" i="11"/>
  <c r="M4" i="11"/>
  <c r="L4" i="11"/>
  <c r="O29" i="10"/>
  <c r="M29" i="10"/>
  <c r="O28" i="10"/>
  <c r="M28" i="10"/>
  <c r="L28" i="10"/>
  <c r="O27" i="10"/>
  <c r="M27" i="10"/>
  <c r="L27" i="10"/>
  <c r="O26" i="10"/>
  <c r="M26" i="10"/>
  <c r="L26" i="10"/>
  <c r="O25" i="10"/>
  <c r="M25" i="10"/>
  <c r="L25" i="10"/>
  <c r="O24" i="10"/>
  <c r="M24" i="10"/>
  <c r="L24" i="10"/>
  <c r="O23" i="10"/>
  <c r="M23" i="10"/>
  <c r="L23" i="10"/>
  <c r="O22" i="10"/>
  <c r="M22" i="10"/>
  <c r="L22" i="10"/>
  <c r="O21" i="10"/>
  <c r="M21" i="10"/>
  <c r="L21" i="10"/>
  <c r="O20" i="10"/>
  <c r="M20" i="10"/>
  <c r="L20" i="10"/>
  <c r="O19" i="10"/>
  <c r="M19" i="10"/>
  <c r="L19" i="10"/>
  <c r="O18" i="10"/>
  <c r="M18" i="10"/>
  <c r="L18" i="10"/>
  <c r="O17" i="10"/>
  <c r="M17" i="10"/>
  <c r="L17" i="10"/>
  <c r="O16" i="10"/>
  <c r="M16" i="10"/>
  <c r="L16" i="10"/>
  <c r="O15" i="10"/>
  <c r="M15" i="10"/>
  <c r="L15" i="10"/>
  <c r="O14" i="10"/>
  <c r="M14" i="10"/>
  <c r="L14" i="10"/>
  <c r="O13" i="10"/>
  <c r="M13" i="10"/>
  <c r="L13" i="10"/>
  <c r="O12" i="10"/>
  <c r="M12" i="10"/>
  <c r="L12" i="10"/>
  <c r="O11" i="10"/>
  <c r="M11" i="10"/>
  <c r="L11" i="10"/>
  <c r="O10" i="10"/>
  <c r="M10" i="10"/>
  <c r="L10" i="10"/>
  <c r="O9" i="10"/>
  <c r="M9" i="10"/>
  <c r="L9" i="10"/>
  <c r="O8" i="10"/>
  <c r="M8" i="10"/>
  <c r="L8" i="10"/>
  <c r="O7" i="10"/>
  <c r="M7" i="10"/>
  <c r="L7" i="10"/>
  <c r="O6" i="10"/>
  <c r="M6" i="10"/>
  <c r="L6" i="10"/>
  <c r="O5" i="10"/>
  <c r="M5" i="10"/>
  <c r="L5" i="10"/>
  <c r="O4" i="10"/>
  <c r="M4" i="10"/>
  <c r="L4" i="10"/>
  <c r="O8" i="9"/>
  <c r="M8" i="9"/>
  <c r="O7" i="9"/>
  <c r="M7" i="9"/>
  <c r="L7" i="9"/>
  <c r="O6" i="9"/>
  <c r="M6" i="9"/>
  <c r="L6" i="9"/>
  <c r="O5" i="9"/>
  <c r="M5" i="9"/>
  <c r="L5" i="9"/>
  <c r="O4" i="9"/>
  <c r="M4" i="9"/>
  <c r="L4" i="9"/>
  <c r="O25" i="8"/>
  <c r="M25" i="8"/>
  <c r="O24" i="8"/>
  <c r="M24" i="8"/>
  <c r="L24" i="8"/>
  <c r="O23" i="8"/>
  <c r="M23" i="8"/>
  <c r="L23" i="8"/>
  <c r="O22" i="8"/>
  <c r="M22" i="8"/>
  <c r="L22" i="8"/>
  <c r="O21" i="8"/>
  <c r="M21" i="8"/>
  <c r="L21" i="8"/>
  <c r="O20" i="8"/>
  <c r="M20" i="8"/>
  <c r="L20" i="8"/>
  <c r="O19" i="8"/>
  <c r="M19" i="8"/>
  <c r="L19" i="8"/>
  <c r="O18" i="8"/>
  <c r="M18" i="8"/>
  <c r="L18" i="8"/>
  <c r="O17" i="8"/>
  <c r="M17" i="8"/>
  <c r="L17" i="8"/>
  <c r="O16" i="8"/>
  <c r="M16" i="8"/>
  <c r="L16" i="8"/>
  <c r="O15" i="8"/>
  <c r="M15" i="8"/>
  <c r="L15" i="8"/>
  <c r="O14" i="8"/>
  <c r="M14" i="8"/>
  <c r="L14" i="8"/>
  <c r="O13" i="8"/>
  <c r="M13" i="8"/>
  <c r="L13" i="8"/>
  <c r="O12" i="8"/>
  <c r="M12" i="8"/>
  <c r="L12" i="8"/>
  <c r="O11" i="8"/>
  <c r="M11" i="8"/>
  <c r="L11" i="8"/>
  <c r="O10" i="8"/>
  <c r="M10" i="8"/>
  <c r="L10" i="8"/>
  <c r="O9" i="8"/>
  <c r="M9" i="8"/>
  <c r="L9" i="8"/>
  <c r="O8" i="8"/>
  <c r="M8" i="8"/>
  <c r="L8" i="8"/>
  <c r="O7" i="8"/>
  <c r="M7" i="8"/>
  <c r="L7" i="8"/>
  <c r="O6" i="8"/>
  <c r="M6" i="8"/>
  <c r="L6" i="8"/>
  <c r="O5" i="8"/>
  <c r="M5" i="8"/>
  <c r="L5" i="8"/>
  <c r="O4" i="8"/>
  <c r="M4" i="8"/>
  <c r="L4" i="8"/>
  <c r="O38" i="7"/>
  <c r="M38" i="7"/>
  <c r="O37" i="7"/>
  <c r="M37" i="7"/>
  <c r="L37" i="7"/>
  <c r="O36" i="7"/>
  <c r="M36" i="7"/>
  <c r="L36" i="7"/>
  <c r="O35" i="7"/>
  <c r="M35" i="7"/>
  <c r="L35" i="7"/>
  <c r="O34" i="7"/>
  <c r="M34" i="7"/>
  <c r="L34" i="7"/>
  <c r="O33" i="7"/>
  <c r="M33" i="7"/>
  <c r="L33" i="7"/>
  <c r="O32" i="7"/>
  <c r="M32" i="7"/>
  <c r="L32" i="7"/>
  <c r="O31" i="7"/>
  <c r="M31" i="7"/>
  <c r="L31" i="7"/>
  <c r="O30" i="7"/>
  <c r="M30" i="7"/>
  <c r="L30" i="7"/>
  <c r="O29" i="7"/>
  <c r="M29" i="7"/>
  <c r="L29" i="7"/>
  <c r="O28" i="7"/>
  <c r="M28" i="7"/>
  <c r="L28" i="7"/>
  <c r="O27" i="7"/>
  <c r="M27" i="7"/>
  <c r="L27" i="7"/>
  <c r="O26" i="7"/>
  <c r="M26" i="7"/>
  <c r="L26" i="7"/>
  <c r="O25" i="7"/>
  <c r="M25" i="7"/>
  <c r="L25" i="7"/>
  <c r="O24" i="7"/>
  <c r="M24" i="7"/>
  <c r="L24" i="7"/>
  <c r="O23" i="7"/>
  <c r="M23" i="7"/>
  <c r="L23" i="7"/>
  <c r="O22" i="7"/>
  <c r="M22" i="7"/>
  <c r="L22" i="7"/>
  <c r="O21" i="7"/>
  <c r="M21" i="7"/>
  <c r="L21" i="7"/>
  <c r="O20" i="7"/>
  <c r="M20" i="7"/>
  <c r="L20" i="7"/>
  <c r="O19" i="7"/>
  <c r="M19" i="7"/>
  <c r="L19" i="7"/>
  <c r="O18" i="7"/>
  <c r="M18" i="7"/>
  <c r="L18" i="7"/>
  <c r="O17" i="7"/>
  <c r="M17" i="7"/>
  <c r="L17" i="7"/>
  <c r="O16" i="7"/>
  <c r="M16" i="7"/>
  <c r="L16" i="7"/>
  <c r="O15" i="7"/>
  <c r="M15" i="7"/>
  <c r="L15" i="7"/>
  <c r="O14" i="7"/>
  <c r="M14" i="7"/>
  <c r="L14" i="7"/>
  <c r="O13" i="7"/>
  <c r="M13" i="7"/>
  <c r="L13" i="7"/>
  <c r="O12" i="7"/>
  <c r="M12" i="7"/>
  <c r="L12" i="7"/>
  <c r="O11" i="7"/>
  <c r="M11" i="7"/>
  <c r="L11" i="7"/>
  <c r="O10" i="7"/>
  <c r="M10" i="7"/>
  <c r="L10" i="7"/>
  <c r="O9" i="7"/>
  <c r="M9" i="7"/>
  <c r="L9" i="7"/>
  <c r="O8" i="7"/>
  <c r="M8" i="7"/>
  <c r="L8" i="7"/>
  <c r="O7" i="7"/>
  <c r="M7" i="7"/>
  <c r="L7" i="7"/>
  <c r="O6" i="7"/>
  <c r="M6" i="7"/>
  <c r="L6" i="7"/>
  <c r="O5" i="7"/>
  <c r="M5" i="7"/>
  <c r="L5" i="7"/>
  <c r="O4" i="7"/>
  <c r="M4" i="7"/>
  <c r="L4" i="7"/>
  <c r="O35" i="6"/>
  <c r="M35" i="6"/>
  <c r="O34" i="6"/>
  <c r="M34" i="6"/>
  <c r="L34" i="6"/>
  <c r="O33" i="6"/>
  <c r="M33" i="6"/>
  <c r="L33" i="6"/>
  <c r="O32" i="6"/>
  <c r="M32" i="6"/>
  <c r="L32" i="6"/>
  <c r="O31" i="6"/>
  <c r="M31" i="6"/>
  <c r="L31" i="6"/>
  <c r="O30" i="6"/>
  <c r="M30" i="6"/>
  <c r="L30" i="6"/>
  <c r="O29" i="6"/>
  <c r="M29" i="6"/>
  <c r="L29" i="6"/>
  <c r="O28" i="6"/>
  <c r="M28" i="6"/>
  <c r="L28" i="6"/>
  <c r="O27" i="6"/>
  <c r="M27" i="6"/>
  <c r="L27" i="6"/>
  <c r="O26" i="6"/>
  <c r="M26" i="6"/>
  <c r="L26" i="6"/>
  <c r="O25" i="6"/>
  <c r="M25" i="6"/>
  <c r="L25" i="6"/>
  <c r="O24" i="6"/>
  <c r="M24" i="6"/>
  <c r="L24" i="6"/>
  <c r="O23" i="6"/>
  <c r="M23" i="6"/>
  <c r="L23" i="6"/>
  <c r="O22" i="6"/>
  <c r="M22" i="6"/>
  <c r="L22" i="6"/>
  <c r="O21" i="6"/>
  <c r="M21" i="6"/>
  <c r="L21" i="6"/>
  <c r="O20" i="6"/>
  <c r="M20" i="6"/>
  <c r="L20" i="6"/>
  <c r="O19" i="6"/>
  <c r="M19" i="6"/>
  <c r="L19" i="6"/>
  <c r="O18" i="6"/>
  <c r="M18" i="6"/>
  <c r="L18" i="6"/>
  <c r="O17" i="6"/>
  <c r="M17" i="6"/>
  <c r="L17" i="6"/>
  <c r="O16" i="6"/>
  <c r="M16" i="6"/>
  <c r="L16" i="6"/>
  <c r="O15" i="6"/>
  <c r="M15" i="6"/>
  <c r="L15" i="6"/>
  <c r="O14" i="6"/>
  <c r="M14" i="6"/>
  <c r="L14" i="6"/>
  <c r="O13" i="6"/>
  <c r="M13" i="6"/>
  <c r="L13" i="6"/>
  <c r="O12" i="6"/>
  <c r="M12" i="6"/>
  <c r="L12" i="6"/>
  <c r="O11" i="6"/>
  <c r="M11" i="6"/>
  <c r="L11" i="6"/>
  <c r="O10" i="6"/>
  <c r="M10" i="6"/>
  <c r="L10" i="6"/>
  <c r="O9" i="6"/>
  <c r="M9" i="6"/>
  <c r="L9" i="6"/>
  <c r="O8" i="6"/>
  <c r="M8" i="6"/>
  <c r="L8" i="6"/>
  <c r="O7" i="6"/>
  <c r="M7" i="6"/>
  <c r="L7" i="6"/>
  <c r="O6" i="6"/>
  <c r="M6" i="6"/>
  <c r="L6" i="6"/>
  <c r="O5" i="6"/>
  <c r="M5" i="6"/>
  <c r="L5" i="6"/>
  <c r="O4" i="6"/>
  <c r="M4" i="6"/>
  <c r="L4" i="6"/>
  <c r="O17" i="5"/>
  <c r="M17" i="5"/>
  <c r="O16" i="5"/>
  <c r="M16" i="5"/>
  <c r="L16" i="5"/>
  <c r="O15" i="5"/>
  <c r="M15" i="5"/>
  <c r="L15" i="5"/>
  <c r="O14" i="5"/>
  <c r="M14" i="5"/>
  <c r="L14" i="5"/>
  <c r="O13" i="5"/>
  <c r="M13" i="5"/>
  <c r="L13" i="5"/>
  <c r="O12" i="5"/>
  <c r="M12" i="5"/>
  <c r="L12" i="5"/>
  <c r="O11" i="5"/>
  <c r="M11" i="5"/>
  <c r="L11" i="5"/>
  <c r="O10" i="5"/>
  <c r="M10" i="5"/>
  <c r="L10" i="5"/>
  <c r="O9" i="5"/>
  <c r="M9" i="5"/>
  <c r="L9" i="5"/>
  <c r="O8" i="5"/>
  <c r="M8" i="5"/>
  <c r="L8" i="5"/>
  <c r="O7" i="5"/>
  <c r="M7" i="5"/>
  <c r="L7" i="5"/>
  <c r="O6" i="5"/>
  <c r="M6" i="5"/>
  <c r="L6" i="5"/>
  <c r="O5" i="5"/>
  <c r="M5" i="5"/>
  <c r="L5" i="5"/>
  <c r="O4" i="5"/>
  <c r="M4" i="5"/>
  <c r="L4" i="5"/>
  <c r="O16" i="4"/>
  <c r="M16" i="4"/>
  <c r="O15" i="4"/>
  <c r="M15" i="4"/>
  <c r="L15" i="4"/>
  <c r="O14" i="4"/>
  <c r="M14" i="4"/>
  <c r="L14" i="4"/>
  <c r="O13" i="4"/>
  <c r="M13" i="4"/>
  <c r="L13" i="4"/>
  <c r="O12" i="4"/>
  <c r="M12" i="4"/>
  <c r="L12" i="4"/>
  <c r="O11" i="4"/>
  <c r="M11" i="4"/>
  <c r="L11" i="4"/>
  <c r="O10" i="4"/>
  <c r="M10" i="4"/>
  <c r="L10" i="4"/>
  <c r="O9" i="4"/>
  <c r="M9" i="4"/>
  <c r="L9" i="4"/>
  <c r="O8" i="4"/>
  <c r="M8" i="4"/>
  <c r="L8" i="4"/>
  <c r="O7" i="4"/>
  <c r="M7" i="4"/>
  <c r="L7" i="4"/>
  <c r="O6" i="4"/>
  <c r="M6" i="4"/>
  <c r="L6" i="4"/>
  <c r="O5" i="4"/>
  <c r="M5" i="4"/>
  <c r="L5" i="4"/>
  <c r="O4" i="4"/>
  <c r="M4" i="4"/>
  <c r="L4" i="4"/>
  <c r="O11" i="3"/>
  <c r="M11" i="3"/>
  <c r="O10" i="3"/>
  <c r="M10" i="3"/>
  <c r="L10" i="3"/>
  <c r="O9" i="3"/>
  <c r="M9" i="3"/>
  <c r="L9" i="3"/>
  <c r="O8" i="3"/>
  <c r="M8" i="3"/>
  <c r="L8" i="3"/>
  <c r="O7" i="3"/>
  <c r="M7" i="3"/>
  <c r="L7" i="3"/>
  <c r="O6" i="3"/>
  <c r="M6" i="3"/>
  <c r="L6" i="3"/>
  <c r="O5" i="3"/>
  <c r="M5" i="3"/>
  <c r="L5" i="3"/>
  <c r="O4" i="3"/>
  <c r="M4" i="3"/>
  <c r="L4" i="3"/>
  <c r="O49" i="2"/>
  <c r="M49" i="2"/>
  <c r="O48" i="2"/>
  <c r="M48" i="2"/>
  <c r="L48" i="2"/>
  <c r="O47" i="2"/>
  <c r="M47" i="2"/>
  <c r="L47" i="2"/>
  <c r="O46" i="2"/>
  <c r="M46" i="2"/>
  <c r="L46" i="2"/>
  <c r="O45" i="2"/>
  <c r="M45" i="2"/>
  <c r="L45" i="2"/>
  <c r="O44" i="2"/>
  <c r="M44" i="2"/>
  <c r="L44" i="2"/>
  <c r="O43" i="2"/>
  <c r="M43" i="2"/>
  <c r="L43" i="2"/>
  <c r="O42" i="2"/>
  <c r="M42" i="2"/>
  <c r="L42" i="2"/>
  <c r="O41" i="2"/>
  <c r="M41" i="2"/>
  <c r="L41" i="2"/>
  <c r="O40" i="2"/>
  <c r="M40" i="2"/>
  <c r="L40" i="2"/>
  <c r="O39" i="2"/>
  <c r="M39" i="2"/>
  <c r="L39" i="2"/>
  <c r="O38" i="2"/>
  <c r="M38" i="2"/>
  <c r="L38" i="2"/>
  <c r="O37" i="2"/>
  <c r="M37" i="2"/>
  <c r="L37" i="2"/>
  <c r="O36" i="2"/>
  <c r="M36" i="2"/>
  <c r="L36" i="2"/>
  <c r="O35" i="2"/>
  <c r="M35" i="2"/>
  <c r="L35" i="2"/>
  <c r="O34" i="2"/>
  <c r="M34" i="2"/>
  <c r="L34" i="2"/>
  <c r="O33" i="2"/>
  <c r="M33" i="2"/>
  <c r="L33" i="2"/>
  <c r="O32" i="2"/>
  <c r="M32" i="2"/>
  <c r="L32" i="2"/>
  <c r="O31" i="2"/>
  <c r="M31" i="2"/>
  <c r="L31" i="2"/>
  <c r="O30" i="2"/>
  <c r="M30" i="2"/>
  <c r="L30" i="2"/>
  <c r="O29" i="2"/>
  <c r="M29" i="2"/>
  <c r="L29" i="2"/>
  <c r="O28" i="2"/>
  <c r="M28" i="2"/>
  <c r="L28" i="2"/>
  <c r="O27" i="2"/>
  <c r="M27" i="2"/>
  <c r="L27" i="2"/>
  <c r="O26" i="2"/>
  <c r="M26" i="2"/>
  <c r="L26" i="2"/>
  <c r="O25" i="2"/>
  <c r="M25" i="2"/>
  <c r="L25" i="2"/>
  <c r="O24" i="2"/>
  <c r="M24" i="2"/>
  <c r="L24" i="2"/>
  <c r="O23" i="2"/>
  <c r="M23" i="2"/>
  <c r="L23" i="2"/>
  <c r="O22" i="2"/>
  <c r="M22" i="2"/>
  <c r="L22" i="2"/>
  <c r="O21" i="2"/>
  <c r="M21" i="2"/>
  <c r="L21" i="2"/>
  <c r="O20" i="2"/>
  <c r="M20" i="2"/>
  <c r="L20" i="2"/>
  <c r="O19" i="2"/>
  <c r="M19" i="2"/>
  <c r="L19" i="2"/>
  <c r="O18" i="2"/>
  <c r="M18" i="2"/>
  <c r="L18" i="2"/>
  <c r="O17" i="2"/>
  <c r="M17" i="2"/>
  <c r="L17" i="2"/>
  <c r="O16" i="2"/>
  <c r="M16" i="2"/>
  <c r="L16" i="2"/>
  <c r="O15" i="2"/>
  <c r="M15" i="2"/>
  <c r="L15" i="2"/>
  <c r="O14" i="2"/>
  <c r="M14" i="2"/>
  <c r="L14" i="2"/>
  <c r="O13" i="2"/>
  <c r="M13" i="2"/>
  <c r="L13" i="2"/>
  <c r="O12" i="2"/>
  <c r="M12" i="2"/>
  <c r="L12" i="2"/>
  <c r="O11" i="2"/>
  <c r="M11" i="2"/>
  <c r="L11" i="2"/>
  <c r="O10" i="2"/>
  <c r="M10" i="2"/>
  <c r="L10" i="2"/>
  <c r="O9" i="2"/>
  <c r="M9" i="2"/>
  <c r="L9" i="2"/>
  <c r="O8" i="2"/>
  <c r="M8" i="2"/>
  <c r="L8" i="2"/>
  <c r="O7" i="2"/>
  <c r="M7" i="2"/>
  <c r="L7" i="2"/>
  <c r="O6" i="2"/>
  <c r="M6" i="2"/>
  <c r="L6" i="2"/>
  <c r="O5" i="2"/>
  <c r="M5" i="2"/>
  <c r="L5" i="2"/>
  <c r="O4" i="2"/>
  <c r="M4" i="2"/>
  <c r="L4" i="2"/>
  <c r="O33" i="1"/>
  <c r="M33" i="1"/>
  <c r="O32" i="1"/>
  <c r="M32" i="1"/>
  <c r="L32" i="1"/>
  <c r="O31" i="1"/>
  <c r="M31" i="1"/>
  <c r="L31" i="1"/>
  <c r="O30" i="1"/>
  <c r="M30" i="1"/>
  <c r="L30" i="1"/>
  <c r="O29" i="1"/>
  <c r="M29" i="1"/>
  <c r="L29" i="1"/>
  <c r="O28" i="1"/>
  <c r="M28" i="1"/>
  <c r="L28" i="1"/>
  <c r="O27" i="1"/>
  <c r="M27" i="1"/>
  <c r="L27" i="1"/>
  <c r="O26" i="1"/>
  <c r="M26" i="1"/>
  <c r="L26" i="1"/>
  <c r="O25" i="1"/>
  <c r="M25" i="1"/>
  <c r="L25" i="1"/>
  <c r="O24" i="1"/>
  <c r="M24" i="1"/>
  <c r="L24" i="1"/>
  <c r="O23" i="1"/>
  <c r="M23" i="1"/>
  <c r="L23" i="1"/>
  <c r="O22" i="1"/>
  <c r="M22" i="1"/>
  <c r="L22" i="1"/>
  <c r="O21" i="1"/>
  <c r="M21" i="1"/>
  <c r="L21" i="1"/>
  <c r="O20" i="1"/>
  <c r="M20" i="1"/>
  <c r="L20" i="1"/>
  <c r="O19" i="1"/>
  <c r="M19" i="1"/>
  <c r="L19" i="1"/>
  <c r="O18" i="1"/>
  <c r="M18" i="1"/>
  <c r="L18" i="1"/>
  <c r="O17" i="1"/>
  <c r="M17" i="1"/>
  <c r="L17" i="1"/>
  <c r="O16" i="1"/>
  <c r="M16" i="1"/>
  <c r="L16" i="1"/>
  <c r="O15" i="1"/>
  <c r="M15" i="1"/>
  <c r="L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<sst xmlns="http://schemas.openxmlformats.org/spreadsheetml/2006/main" count="853" uniqueCount="231">
  <si>
    <t>(P1) Implanty do zaopatrywania złamań i artrodez w obrębie kości paliczków, śródręcza i przodostopia, głowy kości promieniowej oraz wyrostka dziobiastego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</si>
  <si>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</si>
  <si>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</si>
  <si>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</si>
  <si>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</si>
  <si>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</si>
  <si>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</si>
  <si>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</si>
  <si>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</si>
  <si>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</si>
  <si>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</si>
  <si>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</si>
  <si>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</si>
  <si>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</si>
  <si>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</si>
  <si>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</si>
  <si>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</t>
  </si>
  <si>
    <t>Płyty tytanowe, pod śruby 1.2 mm, 1.5 mm, profil 0.6 mm, proste 4, 6 otworowe oraz pod śruby 2.0 mm, 2.3 mm, profil 1.0 mm, proste 4,6 otworowa.</t>
  </si>
  <si>
    <t>szt.</t>
  </si>
  <si>
    <t>Płyty tytanowe, pod śruby 1.2 mm, 1.5 mm, profil 0.6 mm, w kształcie litery L 5 otworowe oraz pod śruby 2.0 mm, 2.3 mm, profil 1.0 mm, w kształcie litery L 6 otworowe.</t>
  </si>
  <si>
    <t>Płyty tytanowe, pod śruby 1.2 mm, 1.5 mm, profil 0.6 mm, w kształcie litery T 7,8,10 otworowe, Y 6 otworowe, prostokątne i trapezoidalne 4 otworowe oraz pod śruby 2.0 mm, 2.3 mm, profil 1.0 mm, w kształcie litery T 6,7 otworowe, Y 7 otworowe, prostokątne i trapezoidalne 4 otworowe oraz profil 1.3 mm, kompresyjne, proste 4,5,6 otworowe.</t>
  </si>
  <si>
    <t>Płyty tytanowe, pod śruby pod śruby 2.0 mm, 2.3 mm, profil 1.3 mm, kompresyjne, w kształcie litery T, L 6 otworowe.</t>
  </si>
  <si>
    <t>Płyty tytanowe, pod śruby 1.2 mm, 1.5 mm, profil 0.6 mm, proste 16 otworowe, prostokątne, trapezoidalne i skośne 6 otworowe oraz pod śruby 2.0 mm, 2.3 mm, profil 1.0 mm, proste 16 otworowe, prostokątne, trapezoidalne i skośne 6 otworowe oraz profil 1.3 mm, kompresyjne, proste 8 otworowe, w kształcie litery T,L 10 otworowe.</t>
  </si>
  <si>
    <t>Płyty tytanowe, pod śruby 1.2 mm, 1.5 mm, profil 0.6 mm, trapezoidalne i skośne 8 otworowe oraz pod śruby 2.0 mm, 2.3 mm, profil 1.0 mm, trapezoidalne i skośne 8 otworowe.</t>
  </si>
  <si>
    <t>Płyty tytanowe, pod śruby 1.2 mm, 1.5 mm, profil 0.6 mm, trapezoidalne 10,12 otworowe oraz pod śruby 2.0 mm, 2.3 mm, profil 1.0 mm, trapezoidalne 10,12 otworowe.</t>
  </si>
  <si>
    <t>Płyty tytanowe, kompresyjne, pod śruby 1.2 mm, 1.5 mm, profil 0.6 mm, z 2 haczykami do złamań awulsyjnych paliczka, jednootworowe.</t>
  </si>
  <si>
    <t>Płyty tytanowe, pod śruby 1.2 mm, 1.5 mm, kompresyjne, profil 0.6 mm, z pinem do kłykcia 5 otworowe oraz w kształcie litery T, z offsetem, 11,12 otworowe oraz profil 1.0 mm z pinem do kłykcia  6 otworowe oraz w kształcie litery T, z offsetem,11,12 otworowe.</t>
  </si>
  <si>
    <t>Płyty tytanowe, pod śruby 1.2 mm, 1.5 mm, profil 0.8 mm, proste i prostokątne 4 otworowe, blokowane.</t>
  </si>
  <si>
    <t>Płyty tytanowe, pod śruby 1.2 mm, 1.5 mm, profil 0.8 mm, proste i w kształcie litery T 8 otworowe, blokowane.</t>
  </si>
  <si>
    <t>Płyty tytanowe, pod śruby 1.2 mm, 1.5 mm, profil 0.8 mm, w kształcie litery T 9 otworowe, rotacyjne i trapezoidalne 6 otworowe, blokowane.</t>
  </si>
  <si>
    <t>Płyty tytanowe, pod śruby 1.2 mm, 1.5 mm, profil 0.8 mm, w kształcie litery T 10 otworowe, trapezoidalne 8 otworowe i do kości łódeczkowatej 6 otworowe, blokowane.</t>
  </si>
  <si>
    <t>Płyty tytanowe, pod śruby 1.2 mm, 1.5 mm, profil 0.8 mm, trapezoidalne 10 otworowe, blokowane.</t>
  </si>
  <si>
    <t>Płyty tytanowe, pod śruby 2.0 mm, 2.3 mm, profil 1.0 mm, proste, 6 otworowe, w kształcie litery T,L 6 otworowe oraz profil 1.3 mm, proste 4 otworowe, blokowane.</t>
  </si>
  <si>
    <t>Płyty tytanowe, pod śruby 2.0 mm, 2.3 mm, profil 1.0 mm,  w kształcie litery T,Y 7 otworowe, prostokątne 4 otworowe, oraz profil 1.3 mm, proste 5 otworowe, blokowane.</t>
  </si>
  <si>
    <t>Płyta tytanowe, pod śruby 2.0 mm, 2.3 mm, profil 1.0 mm, trapezopidalne i skośne 6 otworowe oraz profil 1.3 mm, proste 6,8 otworowe, prostokątne 4 otworowe, rotacyjne 6 otworowe, w kształcie litery T 6,7,8 otworowe, L 6 otworowe, blokowane.</t>
  </si>
  <si>
    <t>Płyty tytanowe, pod śruby 2.0 mm, 2.3 mm, profil 1.3 mm, trapezoidalne 6 otworowe, w kształcie litery T 9,10 otworowe, L 10 otworowe, blokowane.</t>
  </si>
  <si>
    <t>Płyty tytanowe, pod śruby 2.0 mm, 2.3 mm, profil 1.0 mm oraz 1.3 mm, trapezopidalne 8 otworowe, blokowane.</t>
  </si>
  <si>
    <t>Płyty tytanowe, pod śruby 2.0 mm, 2.3 mm, profil 1.0 mm, trapezopidalne 12 otworowe oraz profil 1.3 mm, trapoezoidalne 10 otworowe, blokowane.</t>
  </si>
  <si>
    <t>Płyty tytanowe, pod śruby 2.0 mm, 2.3 mm, profil 1.3 mm, segmentowe 6 otworowe, blokowane.</t>
  </si>
  <si>
    <t>Płyty tytanowe, pod śruby 2.0 mm, profil 1.4 mm, anatomicznie ukształtowane, do częściowej artrodezy nadgarstka 6,8 otworowe, blokowane.</t>
  </si>
  <si>
    <t>Płyty tytanowe, pod śruby 2.0 mm, profil 1.4 mm, anatomicznie ukształtowane, do częściowej artrodezy nadgarstka, 12 otworowe, blokowane.</t>
  </si>
  <si>
    <t>Płyty tytanowe, pod śruby 2.0 mm, profil 1.4 mm, anatomicznie ukształtowane, do złamań głowy kości promieniowej, obejmujące 10 otworowe i podpierające 11 otworowe, blokowane.</t>
  </si>
  <si>
    <t>Płyty tytanowe, pod śruby 2.0 mm, profil 1.6 mm,  anatomicznie ukształtowane, do złamań wyrostka dziobiastego 10 otworowe, blokowane.</t>
  </si>
  <si>
    <t>Śruby tytanowe, korowe, średnica 1.2 mm, dł. 4-20 mm. Otwór heksagonalny w głowie śruby.</t>
  </si>
  <si>
    <t>Śruby tytanowe, korowe, średnica 1.5 mm dł. 4-24 mm; średnica 2.0 mm dł. 4-30 mm, średnica 2.3 mm dł. 5-34 mm. Otwór heksagonalny w głowie śruby.</t>
  </si>
  <si>
    <t>Śruby tytanowe, blokowane, średnica 1.5 mm dł. 4-20 mm, średnica 2.0 mm dł. 6-30 mm. Bezgwintowa głowa śruby. Otwór heksagonalny w głowie śruby.</t>
  </si>
  <si>
    <t>Druty Kirschnera, średnica 1.2 mm, długość 150 mm, 10 szt w opakowaniu.</t>
  </si>
  <si>
    <t>op</t>
  </si>
  <si>
    <t>Razem</t>
  </si>
  <si>
    <t>(P2) Implanty pod śruby 2.5 mm, do artrodezy nadgarstka oraz zaopatrywania złamań w obrębie dalszej nasady kości promieniowej i łokciowej.</t>
  </si>
  <si>
    <t>Płyty tytanowe, pod śruby 2.5 mm, profil 1.6 mm, anatomicznie ukształtowane, do częściowej artrodezy nadgarstka, dłoniowe (między kością promieniową, łódeczkowatą i księżycowatą), 10 otworowe, prawe i lewe, blokowane.</t>
  </si>
  <si>
    <t>Płyty tytanowe, pod śruby 2.5 mm, profil 1.6 mm, anatomicznie ukształtowane, do częściowej artrodezy nadgarstka, grzbietowe (między kością promieniową, łódeczkowatą i księżycowatą), 11 otworowe, prawe i lewe, blokowane.</t>
  </si>
  <si>
    <t>Płyty tytanowe, pod śruby 2.5 mm, profil 2.4 mm, anatomicznie ukształtowane, do artrodezy nadgarstka, (między kością promieniową a bliższym szeregiem kości nadgarstka), grzbietowe, z krótkim wygięciem, 18 otworowe, blokowane.</t>
  </si>
  <si>
    <t>Płyty tytanowe, pod śruby 2.5 mm, profil 2.4 mm, anatomicznie ukształtowane, do artrodezy nadgarstka, (między kością promieniową a bliższym szeregiem kości nadgarstka), grzbietowe, z długim wygięciem, 19 otworowe, blokowane.</t>
  </si>
  <si>
    <t>Płyty tytanowe, pod śruby 2.5 mm, zmienny profil 1.8-2.6 mm, anatomicznie ukształtowane, do artrodezy nadgarstka, (między kością promieniową a bliższym szeregiem kości nadgarstka), grzbietowe, z krótkim wygięciem, 12 otworowe, blokowane.</t>
  </si>
  <si>
    <t>Płyty tytanowe, pod śruby 2.5 mm, zmienny profil 1.8-2.6 mm, anatomicznie ukształtowane, do artrodezy nadgarstka, (między kością promieniową a bliższym szeregiem kości nadgarstka), grzbietowe, z długim wygięciem, 12 otworowe, blokowane.</t>
  </si>
  <si>
    <t>Płyty tytanowe, pod śruby 2.5 mm, zmienny profil 1.8-2.6 mm, anatomicznie ukształtowane, do pełnej artrodezy nadgarstka, grzbietowe, proste, 16 otworowe, blokowane.</t>
  </si>
  <si>
    <t>Płyty tytanowe, pod śruby 2.5 mm, zmienny profil 1.8-2.6 mm, anatomicznie ukształtowane, do pełnej artrodezy nadgarstka, grzbietowe, z małym wygięciem, 16 otworowe, blokowane.</t>
  </si>
  <si>
    <t>Płyty tytanowe, pod śruby 2.5 mm, zmienny profil 1.8-2.6 mm, anatomicznie ukształtowane, do pełnej artrodezy nadgarstka, grzbietowe, z dużym wygięciem, 16 otworowe, blokowane.</t>
  </si>
  <si>
    <t>Płyty tytanowe, pod śruby 2.5 mm, profil 1.6 mm, anatomicznie ukształtowane, do małych fragmentów, 5 otworowe, blokowane.</t>
  </si>
  <si>
    <t>Płyty tytanowe, pod śruby 2.5 mm, profil 1.6 mm, anatomicznie ukształtowane, do małych fragmentów, proste 6 otworowe, w kształcie litery T 7 otworowe, blokowane.</t>
  </si>
  <si>
    <t>Płyty tytanowe, pod śruby 2.5 mm, profil 1.6 mm, anatomicznie ukształtowane, do małych fragmentów, w kształcie litery L 8 otworowe, blokowane.</t>
  </si>
  <si>
    <t>Płyty tytanowe, dłoniowe, pod śruby 2.5 mm, profil 2.0 mm, w kształcie litery T 9 otworowe, prawe i lewe, blokowane.</t>
  </si>
  <si>
    <t>Płyty tytanowe, dłoniowe, pod śruby 2.5 mm, profil 2.0 mm, w kształcie litery T 11 otworowe, prawe i lewe, blokowane.</t>
  </si>
  <si>
    <t>Płyty tytanowe, dłoniowe, pod śruby 2.5 mm, profil 1.6 mm, krótkie 10 otworowe, prawe i lewe, blokowane.</t>
  </si>
  <si>
    <t>Płyty tytanowe, dłoniowe, pod śruby 2.5 mm, profil 1.6 mm,  długie 11 otworowe, wąskie i krótkie 12 otworowe, szerokie i krótkie 14 otworowe, prawe i lewe, blokowane.</t>
  </si>
  <si>
    <t>Płyty tytanowe, dłoniowe, pod śruby 2.5 mm, profil 1.6 mm, wąskie i długie 13 otworowe, szerokie i długie 15 otworowe, prawe i lewe, blokowane.</t>
  </si>
  <si>
    <t>Płyty tytanowe, pod śruby 2.5 mm, profil 2.0 mm, anatomicznie ukształtowane, typu watershed line, z wycięciem na FPL, krótkie 10 otworowe oraz bez wycięcia 10 i 11 otworowe, dłoniowe, prawe i lewe, blokowane.</t>
  </si>
  <si>
    <t>Płyty tytanowe, pod śruby 2.5 mm, profil 2.0 mm, anatomicznie ukształtowane, typu watershed line, z wycięciem na FPL, długie 12 otworowe oraz bez wycięcia 12 i 13 otworowe, dłoniowe, prawe i lewe, blokowane.</t>
  </si>
  <si>
    <t>Płyty tytanowe, pod śruby 2.5 mm, profil 2.0 mm, anatomicznie ukształtowane, typu watershed line, krótkie i szerokie 13 otworowe, długie, i szerokie 15 otworowe, dłoniowe, prawe i lewe, blokowane.</t>
  </si>
  <si>
    <t>Płyty tytanowe, pod śruby 2.5 mm, profil 1.8 mm, z flapem pod śruby samowiercące 1.5 mm, anatomicznie ukształtowane, 13 otworowe, dłoniowe, prawe i lewe, blokowane.</t>
  </si>
  <si>
    <t>Płyty tytanowe, pod śruby 2.5 mm, profil 1.6 mm, z 2 haczykami, anatomicznie ukształtowane, typu lunate facet, 7 otworowe, dłoniowe, prawe i lewe,  blokowane.</t>
  </si>
  <si>
    <t>Płyty tytanowe, pod śruby 2.5 mm, profil 1.6 mm, anatomicznie ukształtowane, 12 otworowe, w kształcie litery H, grzbietowe, prawe i lewe, blokowane.</t>
  </si>
  <si>
    <t>Płyty tytanowe, pod śruby 2.5 mm, profil 1.6 mm, anatomicznie ukształtowane, 18 otworowe, grzbietowe, prawe i lewe, blokowane.</t>
  </si>
  <si>
    <t>Płyty tytanowe, pod śruby 2.5 mm, profil 1.6 mm, anatomicznie ukształtowane, 20 otworowe, grzbietowe, prawe i lewe, blokowane.</t>
  </si>
  <si>
    <t>Płyty tytanowe, dłoniowe, do złamań obejmujących trzon kości, pod śruby 2.5 mm, zmienny profil 1.8-3.2 mm, 20 otworowe, w tym 1 otwór do wykonywania kompresji przy użyciu śrub blokowanych, prawe i lewe, blokowane.</t>
  </si>
  <si>
    <t>Płyty tytanowe, dłoniowe, do złamań obejmujących trzon kości, pod śruby 2.5 mm, zmienny profil 1.8-3.2 mm, 25 otworowe, w tym 2 otwory do wykonywania kompresji przy użyciu śrub blokowanych, prawe i lewe, blokowane.</t>
  </si>
  <si>
    <t>Płyty tytanowe, dłoniowe, do złamań obejmujących trzon kości, pod śruby 2.5 mm, zmienny profil 1.8-3.2 mm, 29 otworowe, w tym 3 otwory do wykonywania kompresji przy użyciu śrub blokowanych, prawe i lewe, blokowane.</t>
  </si>
  <si>
    <t>Płyty tytanowe, grzbietowe, do czasowego unieruchomienia i stabilizacji złamań w obrębie dalszej nasady kości promieniowej, pod śruby 2.5 mm, zmienny profil 1.6-3.4 mm, wygięcie grzbietowe 12 °, 11 otworowe, szerokość 10 mm, długość 195 mm, proste, obejmujące drugą kość śródręcza, blokowane, sterylne.</t>
  </si>
  <si>
    <t>Płyty tytanowe, grzbietowe, do czasowego unieruchomienia i stabilizacji złamań w obrębie dalszej nasady kości promieniowej, pod śruby 2.5 mm, zmienny profil 1.6-3.4 mm, wygięcie grzbietowe 12 °, 11 otworowe, szerokość 10 mm, długość 196 mm, prawe i lewe, obejmujące trzecią kość śródręcza, blokowane, sterylne.</t>
  </si>
  <si>
    <t>Płyty tytanowe, pod śruby 2.5 mm, profil 1.6 mm, anatomicznie ukształtowane, w kształcie litery Y 7 otworowe, do dalszej nasady kości łokciowej, blokowane.</t>
  </si>
  <si>
    <t>Płyty tytanowe, pod śruby 2.5 mm, profil 1.6 mm, anatomicznie ukształtowane, w kształcie litery Y 10 otworowe, do dalszej nasady kości łokciowej, blokowane.</t>
  </si>
  <si>
    <t>Płyty tytanowe, pod śruby 2.5 mm, profil 1.6 mm w trzonie, 1.4 mm w części dystalnej, anatomicznie ukształtowane, 10 otworowe, do dalszej nasady kości łokciowej, prawe i lewe, blokowane.</t>
  </si>
  <si>
    <t>Płyty tytanowe, pod śruby 2.5 mm, profil 1.6 mm w trzonie, 1.4 mm w części dystalnej, anatomicznie ukształtowane, 12 otworowe, do dalszej nasady kości łokciowej, prawe i lewe, blokowane.</t>
  </si>
  <si>
    <t>Płyty tytanowe, pod śruby 2.5 mm, profil 3.2 mm, do skrócenia kości łokciowej, 10 otworowe, wyposażone w bloczki umożliwiające docięcie kości pod kątem 45 oraz 90 stopni, blokowane.</t>
  </si>
  <si>
    <t>Śruba dedykowaną do uzyskania czasowej kompresji w płycie do skrócenia kości łokciowej.</t>
  </si>
  <si>
    <t>Ostrza dedykowane do mechanizmu systemu do skrócenia kości łokciowej, grubość 0.4 mm, pakowane po 5 szt w opakowaniu, sterylne, z końcówką do systemu napędu Stryker / NSK; ConMed / Linvatec Hall / MicroAire /  S&amp;N Dyonics; Synthes /Zimmer UPS - do wyboru Zamawiającego.</t>
  </si>
  <si>
    <t>Płyty tytanowe, pod śruby samowiercące 1.5 mm, profil 0.6 mm, 2 otworowe, z 2 haczykami.</t>
  </si>
  <si>
    <t>Płyty tytanowe, pod śruby samowiercące 1.5 mm, profil 0.6 mm, 4 otworowe, z 4 haczykami.</t>
  </si>
  <si>
    <t>Płyty tytanowe, pod śruby samowiercące 1.5 mm, profil 0.6 mm, 6 otworowe, z 2 haczykami.</t>
  </si>
  <si>
    <t>Płyty tytanowe, pod śruby samowiercące 1.5 mm, profil 0.6 mm, 12 otworowe, z 4 haczykami.</t>
  </si>
  <si>
    <t>Śruby tytanowe, korowe, średnica 2.5 mm dł. 8-34 mm. Otwór heksagonalny w głowie śruby.</t>
  </si>
  <si>
    <t>"Śruby tytanowe, blokowane, średnica 2.5 mm dł. 8-34 mm. 
Bezgwintowa głowa śruby. Otwór heksagonalny w głowie śruby."</t>
  </si>
  <si>
    <t>Śruby tytanowe, korowe, samowiercące, średnica 1.5 mm dł. 8-14 mm. Otwór heksagonalny w głowie śruby.</t>
  </si>
  <si>
    <t>Druty Kirschnera, średnica 1.6 mm, długość 150 mm, 10 szt. w opakowaniu.</t>
  </si>
  <si>
    <t>(P3) Implanty pod śruby 2.8 mm, do trzonu  kości promieniowej i łokciowej.</t>
  </si>
  <si>
    <t>Płyty tytanowe, do trzonu kości promieniowej, anatomicznie ukształtowane, pod śruby 2.8 mm, profil 3.4 mm, w tym 2 otwory do wykonywania kompresji przy użyciu śrub blokowanych, 10 i 14 otworowe, w tym śruby w systemie offset, blokowane.</t>
  </si>
  <si>
    <t>Płyty tytanowe, do trzonu kości promieniowej, anatomicznie ukształtowane, pod śruby 2.8 mm, profil 3.4 mm, w tym 2 otwory do wykonywania kompresji przy użyciu śrub blokowanych, 18 i 22 otworowe, w tym śruby w systemie offset, blokowane.</t>
  </si>
  <si>
    <t>Płyty tytanowe, do trzonu kości łokciowej, proste, pod śruby 2.8 mm, profil 3.4 mm, w tym 2 otwory do wykonywania kompresji przy użyciu śrub blokowanych, 10 i 14 otworowe, w tym śruby w systemie offset, blokowane.</t>
  </si>
  <si>
    <t>Płyty tytanowe, do trzonu kości łokciowej, proste, pod śruby 2.8 mm, profil 3.4 mm, w tym 2 otwory do wykonywania kompresji przy użyciu śrub blokowanych, 18 i 22 otworowe, w tym śruby w systemie offset, blokowane.</t>
  </si>
  <si>
    <t>Śruba tytanowa, korowa, średnica 2.8 mm, długość 8-24 mm. Otwór heksagonalny w głowie śruby.</t>
  </si>
  <si>
    <t>Śruba tytanowa, blokowana, średnica 2.8 mm, długość 8-24 mm. Bezgwintowa głowa śruby. Otwór heksagonalny w głowie śruby.</t>
  </si>
  <si>
    <t>Druty Kirschnera, średnica 1.6 mm, długość 150 mm, 10 szt w opakowaniu.</t>
  </si>
  <si>
    <t>(P4) Implanty pod śruby 2.8 mm, do kości obojczyka.</t>
  </si>
  <si>
    <t>Płyty tytanowe, do złamań w obrębie kości obojczyka, anatomicznie ukształtowane, górne, boczne, z otworem umożliwiającym wprowadzenie insertu (wkładki) i szwów lub zamiennie śruby korowej oraz 2 flapami umożliwiającymi wprowadzenie śrub od strony przedniej do tylnej, pod śruby 2.8 mm, zmienny profil 2.2-3.4 mm, 12 i 14 otworowe, w tym 5 śrub z wytyczonym kątem wprowadzenia śruby oraz 1 otworem do wykonywania kompresji przy użyciu śrub blokowanych, prawe i lewe, blokowane.</t>
  </si>
  <si>
    <t>Płyty tytanowe, do złamań w obrębie kości obojczyka, anatomicznie ukształtowane, górne, boczne, pod śruby 2.8 mm, zmienny profil 2.2-3.4 mm, 11 otworowe, w tym 1 otwór do wykonywania kompresji przy użyciu śrub blokowanych, prawe i lewe, blokowane.</t>
  </si>
  <si>
    <t>Płyty tytanowe, do złamań w obrębie kości obojczyka, anatomicznie ukształtowane, górne, przyśrodkowe, pod śruby 2.8 mm, profil 3.4 mm, 6 i 8 otworowe, w tym 2 otwory do wykonywania kompresji przy użyciu śrub blokowanych, prawe i lewe, blokowane.</t>
  </si>
  <si>
    <t>Płyty tytanowe, do złamań w obrębie kości obojczyka, anatomicznie ukształtowane, górne, przyśrodkowe, pod śruby 2.8 mm, profil 3.4 mm, 10 i 12 otworowe, w tym 2 otwory do wykonywania kompresji przy użyciu śrub blokowanych, prawe i lewe, blokowane.</t>
  </si>
  <si>
    <t>Płyty tytanowe, do złamań w obrębie kości obojczyka, anatomicznie ukształtowane, przednie, przyśrodkowe i boczne, pod śruby 2.8 mm, profil 3.4 mm, 6 otworowe, w tym 2 otwory do wykonywania kompresji przy użyciu śrub blokowanych, blokowane.</t>
  </si>
  <si>
    <t>Płyty tytanowe, do złamań w obrębie kości obojczyka, anatomicznie ukształtowane, przednie, przyśrodkowe, pod śruby 2.8 mm, profil 3.4 mm, 8 i 10 otworowe, w tym 2 otwory do wykonywania kompresji przy użyciu śrub blokowanych, blokowane.</t>
  </si>
  <si>
    <t>Insert/Wkład do mocowania szwów.</t>
  </si>
  <si>
    <t>Insert/Wkład do mocowania śrub korowych.</t>
  </si>
  <si>
    <t>Śruba tytanowa, korowa, średnica 2.8 mm, długość 8-36 mm. Otwór heksagonalny w głowie śruby.</t>
  </si>
  <si>
    <t>Śruba tytanowa, blokowana, średnica 2.8 mm, długość 8-36 mm. Bezgwintowa głowa śruby. Otwór heksagonalny w głowie śruby.</t>
  </si>
  <si>
    <t>Druty Kirschnera, nagwintowane, z oliwką, średnica 1.6 mm, długość gwintu 10 mm, 1 szt w opakowaniu.</t>
  </si>
  <si>
    <t>(P5) Implanty do zaopatrywania złamań w obrębie kości stopy oraz korekcji palucha koślawego, pod śruby 2.8 mm.</t>
  </si>
  <si>
    <t>Płyty tytanowe, pod śruby 2.8 mm, profil 1.6 mm, proste, 4 otworowe, blokowane.</t>
  </si>
  <si>
    <t>Płyty tytanowe, pod śruby 2.8 mm, profil 1.6 mm, proste, 6,8 otworowe, w kształcie litery T 7,9 otworowe, blokowane.</t>
  </si>
  <si>
    <t>Płyty tytanowe, pod śruby 2.8 mm, profil 1.6 mm, dwurzędowe 6 otworowe, w kształcie skrzydła 11,12 otworowe, blokowane.</t>
  </si>
  <si>
    <t>Płyty tytanowe, pod śruby 2.8 mm, profil 1.6 mm, anatomicznie ukształtowane, do korekcji w obrębie kości stopy (TMT-1), 6 otworowe, podeszwowe, prawe i lewe, blokowane.</t>
  </si>
  <si>
    <t>Płyty tytanowe, pod śruby 2.8 mm, profil 1.6 mm, anatomicznie ukształtowane, do korekcji w obrębie kości stopy (TMT-1), 7 otworowe, w tym 1 otwór pod śruby 4.0 mm oraz 1 otwór do wykonywania kompresji przy użyciu śrub blokowanych, przyśrodkowe, prawe i lewe, blokowane.</t>
  </si>
  <si>
    <t>Płyty tytanowe, pod śruby 2.8 mm, profil 1.6 mm, anatomicznie ukształtowane, do korekcji w obrębie kości stopy (MTP), 7 otworowe, w tym 1 otwór do wykonywania kompresji przy użyciu śrub blokowanych, z wygięciem grzbietowym 0,5,10 stopni, prawe i lewe, blokowane.</t>
  </si>
  <si>
    <t>Płyty tytanowe, pod śruby 2.8 mm, profil 1.6 mm, anatomicznie ukształtowane, do korekcji w obrębie kości stopy, rewizyjne, 9 otworowe w tym 1 otwór do wykonywania kompresji przy użyciu śrub blokowanych, z wygięciem grzbietowym 5,10 stopni, prawe i lewe, blokowane.</t>
  </si>
  <si>
    <t>Śruba tytanowa, korowa, średnica 2.8 mm, długość 8-45 mm. Otwór heksagonalny w głowie śruby.</t>
  </si>
  <si>
    <t>Śruba tytanowa, blokowana, średnica 2.8 mm, długość 8-45 mm. Bezgwintowa głowa śruby. Otwór heksagonalny w głowie śruby.</t>
  </si>
  <si>
    <t>Śruba tytanowa, korowa, średnica 4.0 mm, długość 28-45 mm, częściowo nagwintowana. Otwór heksagonalny w głowie śruby.</t>
  </si>
  <si>
    <t>Podkładka pod śruby o średnicy 2.8 mm.</t>
  </si>
  <si>
    <t>Druty Kirschnera, nagwintowane, z oliwką, średnica 1.6 mm, długość gwintu 10,15,20,25,30,35,40 mm, 1 szt w opakowaniu.</t>
  </si>
  <si>
    <t>(P6) Implanty do korekcji w obrębie kości stopy, pod śruby 2.8 mm oraz 3.5 mm.</t>
  </si>
  <si>
    <t>Płyty tytanowe, pod śruby 2.8 mm, anatomicznie ukształtowane, profil 1.6 mm, w kształcie litery C, 5 otworowe, 16x19 mm oraz 16x22 mm, blokowane.</t>
  </si>
  <si>
    <t>Płyty tytanowe, pod śruby 2.8 mm, anatomicznie ukształtowane, profil 1.6 mm, w kształcie litery L, 9 (3/6) otworowe, 47x15 mm, prawe i lewe, blokowane.</t>
  </si>
  <si>
    <t>Płyty tytanowe, pod śruby 2.8 mm, anatomicznie ukształtowane, profil 1.6 mm, dwurzędowe, 6 otworowe, 25x12 mm, 32x12 mm oraz 43x12 mm, blokowane.</t>
  </si>
  <si>
    <t>Płyty tytanowe, pod śruby 2.8 mm, anatomicznie ukształtowane, profil 1.6 mm, w kształcie litery T, 9 (3/6) otworowe, długość 63 mm i 11 (3/8) otworowe, długość 77 mm, blokowane.</t>
  </si>
  <si>
    <t>Płyty tytanowe, pod śruby 2.8 mm, anatomicznie ukształtowane, profil 1.6 mm, w kształcie litery T, 13 (3/10) otworowe, długość 91 mm, 15 (3/12) otworowe, długość 105 mm  i 17 (3/14) otworowe, długość 119 mm, blokowane.</t>
  </si>
  <si>
    <t>Płyty tytanowe, pod śruby 2.8 mm, anatomicznie ukształtowane, profil 1.6 mm, proste, 7 otworowe, długość 56 mm i 9 otworowe, długość 70 mm, blokowane.</t>
  </si>
  <si>
    <t>Płyty tytanowe, pod śruby 2.8 mm, anatomicznie ukształtowane, profil 1.6 mm, proste, 11 otworowe, długość 83 mm, 13 otworowe, długość 97 mm  i 15 otworowe, długość 111 mm, blokowane.</t>
  </si>
  <si>
    <t>Płyty tytanowe, pod śruby 2.8 mm, anatomicznie ukształtowane, do kości pięty LCL, profil 1.6 mm, 5 otworowe, 17x29 mm oraz 17x34 mm oraz pod śruby 3.5 mm, profil 2.0 mm, 5 otworowe, 19x34 mm oraz 19x39 mm, prawe i lewe, blokowane.</t>
  </si>
  <si>
    <t>Płyty tytanowe, pod śruby 3.5 mm, anatomicznie ukształtowane, profil 2.0 mm, do kości pięty, 5 otworowe, 22x21x24 mm, z mostem 6,8,10 mm, blokowane.</t>
  </si>
  <si>
    <t>Płyty tytanowe, pod śruby 3.5 mm, anatomicznie ukształtowane, profil 2.0 mm, do kości pięty, 5 otworowe, 22x21x24 mm, z mostem 12,14 mm, blokowane.</t>
  </si>
  <si>
    <t>Płyty tytanowe, pod śruby 3.5 mm, anatomicznie ukształtowane, profil 2.0 mm, motylkowe, 4 otworowe, 19x29 mm, 19x33 mm, 19x37 mm, blokowane oraz do zespoleń skokowo-łódkowych, 6 otworowe, 28x25 mm oraz 28x29 mm, prawe i lewe, blokowane.</t>
  </si>
  <si>
    <t>Płyty tytanowe, pod śruby 3.5 mm, anatomicznie ukształtowane, profil 2.0 mm, do zespoleń TNC, 9 otworowe, 28x43 mm, 28x48 mm, 28x54 mm oraz do zespoleń NCM, 9 otworowe, 26x60 mm, 26x68 mm, 27x72 mm, prawe i lewe, blokowane.</t>
  </si>
  <si>
    <t>Płyty tytanowe, pod śruby 3.5 mm, anatomicznie ukształtowane, profil 2.0 mm, do zespoleń TNCM, 12 otworowe, 28x75 mm, 28x84 mm, 28x92 mm, prawe i lewe, blokowane.</t>
  </si>
  <si>
    <t>Płyty tytanowe, pod śruby 3.5 mm, anatomicznie ukształtowane, profil 2.0 mm, do zespoleń kolumny przyśrodkowej bliższej, 9 otworowe, 28x54 mm oraz do zespoleń kolumny przyśrodkowej dalszej, 9 otworowe, 27x72 mm, prawe i lewe, blokowane, sterylne.</t>
  </si>
  <si>
    <t>Płyty tytanowe, pod śruby 3.5 mm, anatomicznie ukształtowane, profil 2.0 mm, do zespoleń kolumny przyśrodkowej, 12 otworowe, 28x92 mm, prawe i lewe, blokowane, sterylne.</t>
  </si>
  <si>
    <t>Płyty tytanowe, pod śruby 3.5 mm, anatomicznie ukształtowane, profil 2.0 mm, w kształcie skrzydła, 11 otworowe, blokowane.</t>
  </si>
  <si>
    <t>Płyty tytanowe, pod śruby 3.5 mm, anatomicznie ukształtowane, profil 2.0 mm, w kształcie skrzydła, 15 otworowe, blokowane.</t>
  </si>
  <si>
    <t>Kliny tytanowe, do płyt pod śruby 2.8 oraz 3.5 mm, szerokość 4x7, 5x7, 6x7, 7x7 mm, wysokość 7 mm oraz 6x10, 8x10, 10x10, 12x10 mm, wysokość 10 mm.</t>
  </si>
  <si>
    <t>Śruby do klinów, do płyt pod śruby 2.8 mm oraz 3.5 mm.</t>
  </si>
  <si>
    <t>Śruba tytanowa, korowa, średnica 2.8 mm, długość 50-60 mm. Otwór heksagonalny w głowie śruby.</t>
  </si>
  <si>
    <t>Śruba tytanowa, blokowana, średnica 2.8 mm, długość 50-60 mm. Bezgwintowa głowa śruby. Otwór heksagonalny w głowie śruby.</t>
  </si>
  <si>
    <t>Śruby tytanowe, korowe, średnica 3.5 mm dł. 10-60 mm. Otwór heksagonalny w głowie śruby.</t>
  </si>
  <si>
    <t>Śruby tytanowe, blokowane, średnica 3.5 mm dł. 10-60 mm. Bezgwintowa głowa śruby. Otwór heksagonalny w głowie śruby.</t>
  </si>
  <si>
    <t>Śruby tytanowe, gąbczaste, średnica 4.0 mm dł. 10-60 mm. Otwór heksagonalny w głowie śruby.</t>
  </si>
  <si>
    <t>Druty Kirschnera, nagwintowane, z oliwką, średnica 1.6 mm, długość gwintu 10,15 mm, 1 szt w opakowaniu.</t>
  </si>
  <si>
    <t>Druty Kirschnera, nagwintowane, z oliwką, średnica 2.0 mm, długość gwintu 10,15,20,25,30,35,40 mm, 1 szt w opakowaniu.</t>
  </si>
  <si>
    <t>Druty Kirschnera, średnica 2.0 mm, długość 150 mm, 10 szt w opakowaniu.</t>
  </si>
  <si>
    <t>(P7) Implanty do zaopatrywania złamań w obrębie kości piszczeli i strzałki, pod śruby 2.8 mm oraz 3.5 mm.</t>
  </si>
  <si>
    <t>Płyty tytanowe, pod śruby 2.8 mm, anatomicznie ukształtowane,profil 1.6 mm, proste, 11 otworowe, długość 83 mm, 13 otworowe, długość 97 mm, 15 otworowe, długość 111 mm, blokowane.</t>
  </si>
  <si>
    <t>Płyty tytanowe, pod śruby 3.5 mm, anatomicznie ukształtowane, profil 2.4 mm, proste, 2 otworowe, długość 32 mm, 3 otworowe, długość 44 mm, 4 otworowe, długość 56 mm, blokowane.</t>
  </si>
  <si>
    <t>Płyty tytanowe, pod śruby 3.5 mm, anatomicznie ukształtowane, profil 2.2 mm, proste, 5 otworowe, długość 68 mm, 6 otworowe, długość 80 mm, 7 otworowe, długość 92 mm, blokowane.</t>
  </si>
  <si>
    <t>Płyty tytanowe, pod śruby 3.5 mm, anatomicznie ukształtowane, profil 2.2 mm, proste, 8 otworowe, długość 104 mm, 10 otworowe, długość 128 mm, 12 otworowe, długość 152 mm, blokowane.</t>
  </si>
  <si>
    <t>Płyty tytanowe, pod śruby 3.5 mm, anatomicznie ukształtowane, profil 2.2 mm, proste, 14 otworowe, długość 176 mm, 16 otworowe, długość 200 mm, blokowane.</t>
  </si>
  <si>
    <t>Płyty tytanowe, pod śruby 2.8 mm, anatomicznie ukształtowane, profil 1.6 mm, 9 (3/6) otworowe, długość 63mm i 11 (3/8) otworowe, długość 77 mm, blokowane.</t>
  </si>
  <si>
    <t>Płyty tytanowe, pod śruby 2.8 mm, anatomicznie ukształtowane, profil 1.6 mm, 13 (3/10) otworowe, długość 91 mm, 15 (3/12) otworowe, długość 105 mm, 17 (3/14) otworowe, długość 119 mm, blokowane.</t>
  </si>
  <si>
    <t>Płyty tytanowe, pod śruby 2.8 mm oraz 3.5 mm, anatomicznie ukształtowane, profil 2.5 mm, boczne, 13 otworowe w tym 5 otworów w trzonie, długość 93 mm, prawe i lewe, blokowane.</t>
  </si>
  <si>
    <t>Płyty tytanowe, pod śruby 2.8 mm oraz 3.5 mm, anatomicznie ukształtowane, profil 2.5 mm, boczne, 15 otworowe w tym 7 otworów w trzonie, długość 120 mm oraz boczne z flapem, 14 otworowe w tym 5 otworów w trzonie, długość 93 mm, prawe i lewe, blokowane.</t>
  </si>
  <si>
    <t>Płyty tytanowe, pod śruby 2.8 mm oraz 3.5 mm, anatomicznie ukształtowan,e profil 2.5 mm, boczne, 17 otworowe w tym 9 otworów w trzonie, długość 144 mm oraz boczne z flapem, 16 otworowe w tym 7 otworów w trzonie, długość 120 mm,  prawe i lewe, blokowane.</t>
  </si>
  <si>
    <t>Płyty tytanowe, pod śruby 2.8 mm oraz 3.5 mm, anatomicznie ukształtowane, profil 2.5 mm, boczne, 19 otworowe w tym 11 otworów w trzonie, długość 168 mm, prawe i lewe, blokowane, sterylne.</t>
  </si>
  <si>
    <t>Płyty tytanowe, pod śruby 2.8 mm oraz 3.5 mm, anatomicznie ukształtowane, profil 2.5 mm, boczne, 21 otworowe w tym 13 otworów w trzonie, długość 192 mm, prawe i lewe, blokowane, sterylne.</t>
  </si>
  <si>
    <t>Płyty tytanowe, pod śruby 3.5 mm, anatomicznie ukształtowane, profil 2.5 mm, w kształcie litery T, 6 (3/3) otworowe, długosć 50 mm oraz w kształcie litery L 6 (3/3) otworowe, długość 50 mm, prawe i lewe, blokowane.</t>
  </si>
  <si>
    <t>Płyty tytanowe, pod śruby 2.8 mm oraz 3.5 mm, anatomicznie ukształtowane, profil 3.3 mm, przyśrodkowe, 11 otworowe w tym 4 otwory w trzonie, długość 88 mm, prawe i lewe, blokowane.</t>
  </si>
  <si>
    <t>Płyty tytanowe, pod śruby 2.8 mm oraz 3.5 mm, anatomicznie ukształtowane, profil 3.3 mm, przyśrodkowe, 13 otworowe w tym 6 otworów w trzonie, długość 112 mm, prawe i lewe, blokowane.</t>
  </si>
  <si>
    <t>Płyty tytanowe, pod śruby 2.8 mm oraz 3.5 mm, anatomicznie ukształtowane, profil 3.3 mm, przyśrodkowe, 15 otworowe w tym 8 otworów w trzonie, długość 136 mm oraz profil 3.0 mm, przednioboczne z flapem, 13 otworowe w tym 5 otworów w trzonie, długość 84 mm, prawe i lewe, blokowane.</t>
  </si>
  <si>
    <t>Płyty tytanowe, pod śruby 2.8 mm oraz 3.5 mm, anatomicznie ukształtowane, profil 3.3 mm, przyśrodkowe, 17 otworowe w tym 10 otworów w trzonie, długość 160 mm oraz profil 3.0 mm, przednioboczne z flapem, 15 otworowe w tym 7 otworów w trzonie, długość 108 mm, prawe i lewe, blokowane.</t>
  </si>
  <si>
    <t>Płyty tytanowe, pod śruby 2.8 mm oraz 3.5 mm, anatomicznie ukształtowane, profil 3.0 mm, przednioboczne z flapem, 17 otworowe w tym 9 otworów w trzonie, długość 132 mm, prawe i lewe, blokowane.</t>
  </si>
  <si>
    <t>Płyty tytanowe, pod śruby 2.8 mm oraz 3.5 mm, anatomicznie ukształtowane, profil 3.3 mm, przyśrodkowe, 19 otworowe w tym 12 otworów w trzonie, długość 186 mm, prawe i lewe, blokowane, sterylne.</t>
  </si>
  <si>
    <t>Płyty tytanowe, pod śruby 2.8 mm oraz 3.5 mm, anatomicznie ukształtowane, profil 3.0 mm, przednioboczne z flapem, 19 otworowe w tym 11 otworów w trzonie, długość 156 mm, prawe i lewe, blokowane, sterylne.</t>
  </si>
  <si>
    <t>Płyty tytanowe, pod śruby 2.8 mm oraz 3.5 mm, anatomicznie ukształtowane, profil 3.3 mm, przyśrodkowe, 21 otworowe w tym 14 otworow w trzonie, długość 210 mm oraz profil 3.0 mm, przednioboczne z flapem, 21 otworowe w tym 13 otworów w trzonie, długość 180 mm, prawe i lewe, blokowane, sterylne.</t>
  </si>
  <si>
    <t>Płyty tytanowe, pod śruby 2.8 mm oraz 3.5 mm, anatomicznie ukształtowane, profil 3.3 mm, przyśrodkowe, 23 otworowe w tym 16 otworów w trzonie, długość 235 mm, prawe i lewe, blokowane, sterylne.</t>
  </si>
  <si>
    <t>Płyty tytanowe, pod śruby 2.8 mm oraz 3.5 mm, anatomicznie ukształtowane, profil 3.3 mm, przyśrodkowe, 25 otworowe w tym 18 otworów w trzonie, długość 258 mm, prawe i lewe, blokowane, sterylne.</t>
  </si>
  <si>
    <t>Podkładki pod śruby 2.8 mm</t>
  </si>
  <si>
    <t>Podkładki pod śruby 3.5 mm</t>
  </si>
  <si>
    <t>Druty Kirschnera, nagwintowane, z oliwką, średnica 2.0 mm, długość gwintu 10,15,20,25 mm, 1 szt w opakowaniu.</t>
  </si>
  <si>
    <t>(P8) Implanty do korekcji w obrębie kości stopy, pod śruby 2.8 mm oraz 3.5 mm.</t>
  </si>
  <si>
    <t>Płyty tytanowe, pod śruby 2.8 mm, zmienny profil 0.5-1.6 mm, 6 otworowe, blokowane.</t>
  </si>
  <si>
    <t>Płyty tytanowe, pod śruby 2.8 mm, profil 1.6 mm, anatomicznie wygięte oraz proste, 7 otworowe, prawe i lewe, blokowane.</t>
  </si>
  <si>
    <t>Płyty tytanowe, pod śruby 2.8 mm, profil 1.6 mm, anatomicznie wygięte oraz proste, 10 otworowe, prawe i lewe, blokowane.</t>
  </si>
  <si>
    <t>Płyty tytanowe, pod śruby 2.8 mm, zmienny profil 1.6-3.75 mm, anatomicznie ukształtowane, grzbietowe, 3+6 otworowe, w tym 3 śruby do stabilizacji wyrostka dziobiastego,  długość 84 mm oraz 3+6 otworowe, długość 102 mm, prawe i lewe, blokowane.</t>
  </si>
  <si>
    <t>Płyty tytanowe, pod śruby 2.8 mm, zmienny profil 1.6-3.75 mm, anatomicznie ukształtowane, grzbietowe, 8+6 otworowe, w tym 3 śruby do stabilizacji wyrostka dziobiastego, długość 131 mm oraz 5+7 otworowe, długość 109 mm, prawe i lewe, blokowane.</t>
  </si>
  <si>
    <t>Płyty tytanowe, pod śruby 2.8 mm, zmienny profil 1.6-3.75 mm, anatomicznie ukształtowane, grzbietowe, 11+6 otworowe, w tym 3 śruby do stabilizacji wyrostka dziobiastego, długość 161 mm, prawe i lewe, blokowane.</t>
  </si>
  <si>
    <t>Płyty tytanowe, pod śruby 2.8 mm, zmienny profil 1.6-3.75 mm, anatomicznie ukształtowane, grzbietowe, 13+6 otworowe, w tym 3 śruby do stabilizacji wyrostka dziobiastego, długość 182 mm oraz 11+7 otworowe, długość 167 mm, prawe i lewe, blokowane.</t>
  </si>
  <si>
    <t>Płyty tytanowe, pod śruby 2.8 mm, zmienny profil 1.6-3.75 mm, anatomicznie ukształtowane, grzbietowe, 17+6 otworowe, w tym 3 śruby do stabilizacji wyrostka dziobiastego, długość 214 mm, prawe i lewe, blokowane, sterylne.</t>
  </si>
  <si>
    <t>Płyty tytanowe, pod śruby 2.8 mm, zmienny profil 1.6-3.75 mm, anatomicznie ukształtowane, grzbietowe, 3+8 otworowe, w tym 3 śruby do stabilizacji wyrostka dziobiastego, długość 101 mm, prawe i lewe, blokowane.</t>
  </si>
  <si>
    <t>Płyty tytanowe, pod śruby 2.8 mm, zmienny profil 1.6-3.75 mm, anatomicznie ukształtowane, grzbietowe, 8+8 otworowe, w tym 3 śruby do stabilizacji wyrostka dziobiastego, długość 147mm, prawe i lewe, blokowane.</t>
  </si>
  <si>
    <t>Płyty tytanowe, pod śruby 2.8 mm, zmienny profil 1.6-3.75 mm, anatomicznie ukształtowane, grzbietowe, 13+8 otworowe, w tym 3 śruby do stabilizacji wyrostka dziobiastego, długość 199 mm, prawe i lewe, blokowane, sterylne.</t>
  </si>
  <si>
    <t>Płyty tytanowe, pod śruby 2.8 mm, zmienny profil 1.6-3.4 mm, anatomicznie wygięte, krótkie, przyśrodkowe i boczne 10 otworowe, tylno-boczne 15 otworowe, prawe i lewe, blokowane.</t>
  </si>
  <si>
    <t>Płyty tytanowe, pod śruby 2.8 mm, zmienny profil 1.6-3.4 mm, anatomicznie wygięte, średnie, przyśrodkowe i boczne 12 otworowe, tylno-boczne 17 otworowe, prawe i lewe, blokowane.</t>
  </si>
  <si>
    <t>Płyty tytanowe, pod śruby 2.8 mm, zmienny profil 1.6-3.4 mm, anatomicznie wygięte, długie,  przyśrodkowe 17 otworowe, boczne 18 otworowe i tylno-boczne 21 otworowe, prawe i lewe, blokowane.</t>
  </si>
  <si>
    <t>Śruba tytanowa, korowa, średnica 2.8 mm, długość 50-75 mm oraz korowe ciągnące dł. 40-60 mm. Otwór heksagonalny w głowie śruby.</t>
  </si>
  <si>
    <t>Śruba tytanowa, blokowana, średnica 2.8 mm, długość 50-75 mm. Bezgwintowa głowa śruby. Otwór heksagonalny w głowie śruby.</t>
  </si>
  <si>
    <t>Podkładka pod śruby 2.8mm.</t>
  </si>
  <si>
    <t>Druty Kirschnera, średnica 1.8 mm, długość 150 mm, 10 szt w opakowaniu.</t>
  </si>
  <si>
    <t>(P9) Implanty do zaopatrywania złamań w obrębie kości pięty, pod śruby 3.5 mm.</t>
  </si>
  <si>
    <t>Płyty tytanowe, pod śruby 3.5 mm, profil 2.0 mm, anatomicznie ukształtowane, 12 i 13 otworowe, blokowane.</t>
  </si>
  <si>
    <t>Śruby tytanowe, korowe, średnica 3.5 mm dł. 16-60 mm. Otwór heksagonalny w głowie śruby.</t>
  </si>
  <si>
    <t>Śruby tytanowe, blokowane, średnica 3.5 mm dł. 16-60 mm. Bezgwintowa głowa śruby. Otwór heksagonalny w głowie śruby.</t>
  </si>
  <si>
    <t>(P10) Śruby samowiercące</t>
  </si>
  <si>
    <t>Śruby tytanowe, kaniulowane, samowiercące, kompresyjne, średnica 1.7 mm, pod druty Kirschnera 0.6 mm. Śruby z częściowym gwintem i z efektem kompresji, dł. 8-20 mm, skok co 1 i co 2 mm oraz z pełnym gwintem, bez efektu kompresji, dł. 6-16 mm, skok co 1 mm. Otwór heksagonalny w głowie śruby.</t>
  </si>
  <si>
    <t>Druty Kirschnera, średnica 0.6 mm, długość 100 mm, 1 szt w opakowaniu.</t>
  </si>
  <si>
    <t>Śruby tytanowe, kaniulowane, samowiercące, kompresyjne. Średnica 2.2 mm, pod druty Kirschnera 0.8 mm, śruby z krótkim gwintem, dł. 10-30 mm, skok co 1 mm oraz z długim gwintem, dł. 22-40 mm, skok co 2 mm oraz średnica 3.0 mm, pod druty Kirschnera 1.1 mm, śruby z krótkim gwintem, dł. 10-40 mm, skok co 1 i co 2 mm oraz z długim gwintem, dł. 26-40 mm, skok co 2 mm. Otwór heksagonalny w głowie śruby.</t>
  </si>
  <si>
    <t>Druty Kirschnera, średnica 0.8, 1.1 mm, długość 100 mm, 10 szt w opakowaniu.</t>
  </si>
  <si>
    <t>Śruby tytanowe, kaniulowane, samowiercące, kompresyjne - zasada śruby ciągnącej, z głową, średnica 2.2 pod druty Kirschnera 0.8 mm oraz 3.0 mm, pod druty Kirschnera 1.1 mm. Śruby 2.2 mm z krótkim gwintem, dł. 10-40 mm, skok co 1 i co 2 mm oraz z długim gwintem, dł. 20-40 mm, skok co 1 i co 2 mm oraz śruby 3.0 mm, dł. 10-40 mm, skok co 1 i co 2 mm oraz z długim gwintem, dł. 20-40 mm, skok co 1 i co 2 mm. Otwór heksagonalny w głowie śruby.</t>
  </si>
  <si>
    <t>Podkładka pod śruby 2.2 i 3.0 mm.</t>
  </si>
  <si>
    <t>Druty Kirschnera, średnica 0.8 i 1.1 mm, długość 100 mm, 10 szt w opakowaniu.</t>
  </si>
  <si>
    <t>Śruby tytanowe, kaniulowane, samowiercące, kompresyjne, średnica 4.0 mm, pod druty Kirschnera 1.25 mm. Śruby z krótkim gwintem i z efektem kompresji, dł. 16-60 mm, skok co 2 i co 5 mm oraz z długim gwintem i z efektem kompresji, dł. 20-60 mm, skok co 2 i co 5 mm oraz z pełnym gwintem, bez efektu kompresji, dł. 16-60 mm, skok co 2 i co 5 mm. Otwór heksagonalny w głowie śruby.</t>
  </si>
  <si>
    <t>Druty Kirschnera, średnica 1.25 mm, długość 200 mm, 1 szt w opakowaniu.</t>
  </si>
  <si>
    <t>Śruby tytanowe, kaniulowane, samowiercące, kompresyjne - zasada śruby ciągnącej, z głową, średnica 4.0 mm, pod druty Kirschnera 1.25 mm. Śruby z krótkim gwintem, kompresyjne, dł. 16-60 mm, skok co 2 i co 5 mm oraz z długim gwintem, kompresyjne, dł. 20-60 mm, skok co 2 i co 5 mm oraz z pełnym gwintem, bez efektu kompresji, dł. 16-60 mm, skok co 2 i co 5 mm. Otwór heksagonalny w głowie śruby.</t>
  </si>
  <si>
    <t>Podkładka pod śruby 4.0 mm.</t>
  </si>
  <si>
    <t>Śruby tytanowe, kaniulowane, samowiercące, kompresyjne, średnica 5.0 mm, pod druty Kirschnera 1.6 mm. Śruby z krótkim gwintem i z efektem kompresji, dł. 24-70 mm, skok co 2 i co 5 mm oraz z długim gwintem i z efektem kompresji, dł. 30-70 mm, skok co 2 i co 5 mm oraz z pełnym gwintem, bez efektu kompresji, dł. 24-70 mm, skok co 2 i co 5 mm. Otwór heksagonalny w głowie śruby.</t>
  </si>
  <si>
    <t>Druty Kirschnera, średnica 1.6 mm, długość 200 mm, 10 szt w opakowaniu.</t>
  </si>
  <si>
    <t>Śruby tytanowe, kaniulowane, samowiercące, kompresyjne - zasada śruby ciągnącej, z głową, średnica 5.0 mm, pod druty Kirschnera 1.6 mm. Śruby z krótkim gwintem, kompresyjne, dł. 24-70 mm, skok co 2 i co 5 mm oraz z długim gwintem, kompresyjne, dł. 30-70 mm, skok co 2 i co 5 mm oraz z pełnym gwintem, bez efektu kompresji, dł. 24-70 mm, skok co 2 i co 5 mm. Otwór heksagonalny w głowie śruby.</t>
  </si>
  <si>
    <t>Podkładka pod śruby 5.0 mm</t>
  </si>
  <si>
    <t>Śruby tytanowe, kaniulowane, samowiercące, kompresyjne, średnica 7.0 mm, pod druty Kirschnera 2.2 mm. Śruby z krótkim gwintem i z efektem kompresji, dł. 40-140 mm, skok co 5 i co 10 mm oraz z długim gwintem i z efektem kompresji, dł. 40-140 mm, skok co 5 i co 10 mm oraz z pełnym gwintem, bez efektu kompresji, dł. 40-140 mm, skok co 5 i co 10 mm. Otwór heksagonalny w głowie śruby.</t>
  </si>
  <si>
    <t>Druty Kirschnera, średnica 2.2 mm, długość 250 mm, 10 szt w opakowaniu.</t>
  </si>
  <si>
    <t>Śruby tytanowe, kaniulowane, samowiercące, kompresyjne - zasada śruby ciągnącej, z głową, średnica 7.0 mm, pod druty Kirschnera 2.2 mm. Śruby z krótkim gwintem, kompresyjne, dł. 30-140 mm, skok co 5 i co 10 mm oraz z długim gwintem, kompresyjne, dł. 35-140 mm, skok co 5 i co 10 mm oraz z pełnym gwintem, bez efektu kompresji, dł. 30-140 mm, skok co 5 i co 10 mm. Otwór heksagonalny w głowie śruby.</t>
  </si>
  <si>
    <t>Podkładka pod śruby 7.0 mm.</t>
  </si>
  <si>
    <t>Śruby tytanowe, korowe, średnica 2.0 mm dł. 10-13  mm, samowiercące, częściowo nagwintowane. Otwór heksagonalny w głowie śruby.</t>
  </si>
  <si>
    <t>Śruby tytanowe, korowe, średnica 2.8 mm dł. 16-24  mm, samowiercące, częściowo nagwintowane. Otwór heksagonalny w głowie śruby.</t>
  </si>
  <si>
    <t>Śruby tytanowe, korowe, średnica 2.0 mm dł. 10-13  mm, samowiercące, częściowo nagwintowane, typu snapp-off. Otwór heksagonalny w głowie śruby.</t>
  </si>
  <si>
    <t>(P11) Staplery</t>
  </si>
  <si>
    <t>Staplery, wykonane ze stali, pakowane pojedynczo wraz z instrumentarium. Profil 1.0 mm, szerokość 8 mm, długość 10 mm, proste i skośne ( 0º i 26º) oraz szerokość 10 mm, długość 10 mm, proste i skośne ( 0º i 26º), sterylne.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</si>
</sst>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3"/>
  <sheetViews>
    <sheetView topLeftCell="A22" workbookViewId="0">
      <selection activeCell="O33" sqref="O33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5" ht="45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/>
      <c r="J4" s="9">
        <v>1</v>
      </c>
      <c r="K4" s="9"/>
      <c r="L4" s="8">
        <f t="shared" ref="L4:L32" si="0">ROUND(K4*((100+N4)/100), 2)</f>
        <v>0</v>
      </c>
      <c r="M4" s="8">
        <f t="shared" ref="M4:M32" si="1">J4*K4</f>
        <v>0</v>
      </c>
      <c r="N4" s="10"/>
      <c r="O4" s="8">
        <f t="shared" ref="O4:O32" si="2">J4*L4</f>
        <v>0</v>
      </c>
    </row>
    <row r="5" spans="1:15" ht="45" x14ac:dyDescent="0.25">
      <c r="A5" s="7">
        <v>2</v>
      </c>
      <c r="B5" s="11"/>
      <c r="C5" s="7" t="s">
        <v>16</v>
      </c>
      <c r="D5" s="11" t="s">
        <v>19</v>
      </c>
      <c r="E5" s="11"/>
      <c r="F5" s="11"/>
      <c r="G5" s="11"/>
      <c r="H5" s="7" t="s">
        <v>18</v>
      </c>
      <c r="I5" s="7"/>
      <c r="J5" s="9">
        <v>1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5" ht="90" x14ac:dyDescent="0.25">
      <c r="A6" s="7">
        <v>3</v>
      </c>
      <c r="B6" s="11"/>
      <c r="C6" s="7" t="s">
        <v>16</v>
      </c>
      <c r="D6" s="11" t="s">
        <v>20</v>
      </c>
      <c r="E6" s="11"/>
      <c r="F6" s="11"/>
      <c r="G6" s="11"/>
      <c r="H6" s="7" t="s">
        <v>18</v>
      </c>
      <c r="I6" s="7"/>
      <c r="J6" s="9">
        <v>1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5" ht="30" x14ac:dyDescent="0.25">
      <c r="A7" s="7">
        <v>4</v>
      </c>
      <c r="B7" s="11"/>
      <c r="C7" s="7" t="s">
        <v>16</v>
      </c>
      <c r="D7" s="11" t="s">
        <v>21</v>
      </c>
      <c r="E7" s="11"/>
      <c r="F7" s="11"/>
      <c r="G7" s="11"/>
      <c r="H7" s="7" t="s">
        <v>18</v>
      </c>
      <c r="I7" s="7"/>
      <c r="J7" s="9">
        <v>1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5" ht="90" x14ac:dyDescent="0.25">
      <c r="A8" s="7">
        <v>5</v>
      </c>
      <c r="B8" s="11"/>
      <c r="C8" s="7" t="s">
        <v>16</v>
      </c>
      <c r="D8" s="11" t="s">
        <v>22</v>
      </c>
      <c r="E8" s="11"/>
      <c r="F8" s="11"/>
      <c r="G8" s="11"/>
      <c r="H8" s="7" t="s">
        <v>18</v>
      </c>
      <c r="I8" s="7"/>
      <c r="J8" s="9">
        <v>1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5" ht="45" x14ac:dyDescent="0.25">
      <c r="A9" s="7">
        <v>6</v>
      </c>
      <c r="B9" s="11"/>
      <c r="C9" s="7" t="s">
        <v>16</v>
      </c>
      <c r="D9" s="11" t="s">
        <v>23</v>
      </c>
      <c r="E9" s="11"/>
      <c r="F9" s="11"/>
      <c r="G9" s="11"/>
      <c r="H9" s="7" t="s">
        <v>18</v>
      </c>
      <c r="I9" s="7"/>
      <c r="J9" s="9">
        <v>1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5" ht="45" x14ac:dyDescent="0.25">
      <c r="A10" s="7">
        <v>7</v>
      </c>
      <c r="B10" s="11"/>
      <c r="C10" s="7" t="s">
        <v>16</v>
      </c>
      <c r="D10" s="11" t="s">
        <v>24</v>
      </c>
      <c r="E10" s="11"/>
      <c r="F10" s="11"/>
      <c r="G10" s="11"/>
      <c r="H10" s="7" t="s">
        <v>18</v>
      </c>
      <c r="I10" s="7"/>
      <c r="J10" s="9">
        <v>1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5" ht="45" x14ac:dyDescent="0.25">
      <c r="A11" s="7">
        <v>8</v>
      </c>
      <c r="B11" s="11"/>
      <c r="C11" s="7" t="s">
        <v>16</v>
      </c>
      <c r="D11" s="11" t="s">
        <v>25</v>
      </c>
      <c r="E11" s="11"/>
      <c r="F11" s="11"/>
      <c r="G11" s="11"/>
      <c r="H11" s="7" t="s">
        <v>18</v>
      </c>
      <c r="I11" s="7"/>
      <c r="J11" s="9">
        <v>1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5" ht="75" x14ac:dyDescent="0.25">
      <c r="A12" s="7">
        <v>9</v>
      </c>
      <c r="B12" s="11"/>
      <c r="C12" s="7" t="s">
        <v>16</v>
      </c>
      <c r="D12" s="11" t="s">
        <v>26</v>
      </c>
      <c r="E12" s="11"/>
      <c r="F12" s="11"/>
      <c r="G12" s="11"/>
      <c r="H12" s="7" t="s">
        <v>18</v>
      </c>
      <c r="I12" s="7"/>
      <c r="J12" s="9">
        <v>1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5" ht="30" x14ac:dyDescent="0.25">
      <c r="A13" s="7">
        <v>10</v>
      </c>
      <c r="B13" s="11"/>
      <c r="C13" s="7" t="s">
        <v>16</v>
      </c>
      <c r="D13" s="11" t="s">
        <v>27</v>
      </c>
      <c r="E13" s="11"/>
      <c r="F13" s="11"/>
      <c r="G13" s="11"/>
      <c r="H13" s="7" t="s">
        <v>18</v>
      </c>
      <c r="I13" s="7"/>
      <c r="J13" s="9">
        <v>1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5" ht="30" x14ac:dyDescent="0.25">
      <c r="A14" s="7">
        <v>11</v>
      </c>
      <c r="B14" s="11"/>
      <c r="C14" s="7" t="s">
        <v>16</v>
      </c>
      <c r="D14" s="11" t="s">
        <v>28</v>
      </c>
      <c r="E14" s="11"/>
      <c r="F14" s="11"/>
      <c r="G14" s="11"/>
      <c r="H14" s="7" t="s">
        <v>18</v>
      </c>
      <c r="I14" s="7"/>
      <c r="J14" s="9">
        <v>1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5" ht="45" x14ac:dyDescent="0.25">
      <c r="A15" s="7">
        <v>12</v>
      </c>
      <c r="B15" s="11"/>
      <c r="C15" s="7" t="s">
        <v>16</v>
      </c>
      <c r="D15" s="11" t="s">
        <v>29</v>
      </c>
      <c r="E15" s="11"/>
      <c r="F15" s="11"/>
      <c r="G15" s="11"/>
      <c r="H15" s="7" t="s">
        <v>18</v>
      </c>
      <c r="I15" s="7"/>
      <c r="J15" s="9">
        <v>1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5" ht="45" x14ac:dyDescent="0.25">
      <c r="A16" s="7">
        <v>13</v>
      </c>
      <c r="B16" s="11"/>
      <c r="C16" s="7" t="s">
        <v>16</v>
      </c>
      <c r="D16" s="11" t="s">
        <v>30</v>
      </c>
      <c r="E16" s="11"/>
      <c r="F16" s="11"/>
      <c r="G16" s="11"/>
      <c r="H16" s="7" t="s">
        <v>18</v>
      </c>
      <c r="I16" s="7"/>
      <c r="J16" s="9">
        <v>1</v>
      </c>
      <c r="K16" s="9"/>
      <c r="L16" s="8">
        <f t="shared" si="0"/>
        <v>0</v>
      </c>
      <c r="M16" s="8">
        <f t="shared" si="1"/>
        <v>0</v>
      </c>
      <c r="N16" s="10"/>
      <c r="O16" s="8">
        <f t="shared" si="2"/>
        <v>0</v>
      </c>
    </row>
    <row r="17" spans="1:15" ht="30" x14ac:dyDescent="0.25">
      <c r="A17" s="7">
        <v>14</v>
      </c>
      <c r="B17" s="11"/>
      <c r="C17" s="7" t="s">
        <v>16</v>
      </c>
      <c r="D17" s="11" t="s">
        <v>31</v>
      </c>
      <c r="E17" s="11"/>
      <c r="F17" s="11"/>
      <c r="G17" s="11"/>
      <c r="H17" s="7" t="s">
        <v>18</v>
      </c>
      <c r="I17" s="7"/>
      <c r="J17" s="9">
        <v>1</v>
      </c>
      <c r="K17" s="9"/>
      <c r="L17" s="8">
        <f t="shared" si="0"/>
        <v>0</v>
      </c>
      <c r="M17" s="8">
        <f t="shared" si="1"/>
        <v>0</v>
      </c>
      <c r="N17" s="10"/>
      <c r="O17" s="8">
        <f t="shared" si="2"/>
        <v>0</v>
      </c>
    </row>
    <row r="18" spans="1:15" ht="45" x14ac:dyDescent="0.25">
      <c r="A18" s="7">
        <v>15</v>
      </c>
      <c r="B18" s="11"/>
      <c r="C18" s="7" t="s">
        <v>16</v>
      </c>
      <c r="D18" s="11" t="s">
        <v>32</v>
      </c>
      <c r="E18" s="11"/>
      <c r="F18" s="11"/>
      <c r="G18" s="11"/>
      <c r="H18" s="7" t="s">
        <v>18</v>
      </c>
      <c r="I18" s="7"/>
      <c r="J18" s="9">
        <v>1</v>
      </c>
      <c r="K18" s="9"/>
      <c r="L18" s="8">
        <f t="shared" si="0"/>
        <v>0</v>
      </c>
      <c r="M18" s="8">
        <f t="shared" si="1"/>
        <v>0</v>
      </c>
      <c r="N18" s="10"/>
      <c r="O18" s="8">
        <f t="shared" si="2"/>
        <v>0</v>
      </c>
    </row>
    <row r="19" spans="1:15" ht="45" x14ac:dyDescent="0.25">
      <c r="A19" s="7">
        <v>16</v>
      </c>
      <c r="B19" s="11"/>
      <c r="C19" s="7" t="s">
        <v>16</v>
      </c>
      <c r="D19" s="11" t="s">
        <v>33</v>
      </c>
      <c r="E19" s="11"/>
      <c r="F19" s="11"/>
      <c r="G19" s="11"/>
      <c r="H19" s="7" t="s">
        <v>18</v>
      </c>
      <c r="I19" s="7"/>
      <c r="J19" s="9">
        <v>1</v>
      </c>
      <c r="K19" s="9"/>
      <c r="L19" s="8">
        <f t="shared" si="0"/>
        <v>0</v>
      </c>
      <c r="M19" s="8">
        <f t="shared" si="1"/>
        <v>0</v>
      </c>
      <c r="N19" s="10"/>
      <c r="O19" s="8">
        <f t="shared" si="2"/>
        <v>0</v>
      </c>
    </row>
    <row r="20" spans="1:15" ht="60" x14ac:dyDescent="0.25">
      <c r="A20" s="7">
        <v>17</v>
      </c>
      <c r="B20" s="11"/>
      <c r="C20" s="7" t="s">
        <v>16</v>
      </c>
      <c r="D20" s="11" t="s">
        <v>34</v>
      </c>
      <c r="E20" s="11"/>
      <c r="F20" s="11"/>
      <c r="G20" s="11"/>
      <c r="H20" s="7" t="s">
        <v>18</v>
      </c>
      <c r="I20" s="7"/>
      <c r="J20" s="9">
        <v>1</v>
      </c>
      <c r="K20" s="9"/>
      <c r="L20" s="8">
        <f t="shared" si="0"/>
        <v>0</v>
      </c>
      <c r="M20" s="8">
        <f t="shared" si="1"/>
        <v>0</v>
      </c>
      <c r="N20" s="10"/>
      <c r="O20" s="8">
        <f t="shared" si="2"/>
        <v>0</v>
      </c>
    </row>
    <row r="21" spans="1:15" ht="45" x14ac:dyDescent="0.25">
      <c r="A21" s="7">
        <v>18</v>
      </c>
      <c r="B21" s="11"/>
      <c r="C21" s="7" t="s">
        <v>16</v>
      </c>
      <c r="D21" s="11" t="s">
        <v>35</v>
      </c>
      <c r="E21" s="11"/>
      <c r="F21" s="11"/>
      <c r="G21" s="11"/>
      <c r="H21" s="7" t="s">
        <v>18</v>
      </c>
      <c r="I21" s="7"/>
      <c r="J21" s="9">
        <v>1</v>
      </c>
      <c r="K21" s="9"/>
      <c r="L21" s="8">
        <f t="shared" si="0"/>
        <v>0</v>
      </c>
      <c r="M21" s="8">
        <f t="shared" si="1"/>
        <v>0</v>
      </c>
      <c r="N21" s="10"/>
      <c r="O21" s="8">
        <f t="shared" si="2"/>
        <v>0</v>
      </c>
    </row>
    <row r="22" spans="1:15" ht="30" x14ac:dyDescent="0.25">
      <c r="A22" s="7">
        <v>19</v>
      </c>
      <c r="B22" s="11"/>
      <c r="C22" s="7" t="s">
        <v>16</v>
      </c>
      <c r="D22" s="11" t="s">
        <v>36</v>
      </c>
      <c r="E22" s="11"/>
      <c r="F22" s="11"/>
      <c r="G22" s="11"/>
      <c r="H22" s="7" t="s">
        <v>18</v>
      </c>
      <c r="I22" s="7"/>
      <c r="J22" s="9">
        <v>1</v>
      </c>
      <c r="K22" s="9"/>
      <c r="L22" s="8">
        <f t="shared" si="0"/>
        <v>0</v>
      </c>
      <c r="M22" s="8">
        <f t="shared" si="1"/>
        <v>0</v>
      </c>
      <c r="N22" s="10"/>
      <c r="O22" s="8">
        <f t="shared" si="2"/>
        <v>0</v>
      </c>
    </row>
    <row r="23" spans="1:15" ht="45" x14ac:dyDescent="0.25">
      <c r="A23" s="7">
        <v>20</v>
      </c>
      <c r="B23" s="11"/>
      <c r="C23" s="7" t="s">
        <v>16</v>
      </c>
      <c r="D23" s="11" t="s">
        <v>37</v>
      </c>
      <c r="E23" s="11"/>
      <c r="F23" s="11"/>
      <c r="G23" s="11"/>
      <c r="H23" s="7" t="s">
        <v>18</v>
      </c>
      <c r="I23" s="7"/>
      <c r="J23" s="9">
        <v>1</v>
      </c>
      <c r="K23" s="9"/>
      <c r="L23" s="8">
        <f t="shared" si="0"/>
        <v>0</v>
      </c>
      <c r="M23" s="8">
        <f t="shared" si="1"/>
        <v>0</v>
      </c>
      <c r="N23" s="10"/>
      <c r="O23" s="8">
        <f t="shared" si="2"/>
        <v>0</v>
      </c>
    </row>
    <row r="24" spans="1:15" ht="30" x14ac:dyDescent="0.25">
      <c r="A24" s="7">
        <v>21</v>
      </c>
      <c r="B24" s="11"/>
      <c r="C24" s="7" t="s">
        <v>16</v>
      </c>
      <c r="D24" s="11" t="s">
        <v>38</v>
      </c>
      <c r="E24" s="11"/>
      <c r="F24" s="11"/>
      <c r="G24" s="11"/>
      <c r="H24" s="7" t="s">
        <v>18</v>
      </c>
      <c r="I24" s="7"/>
      <c r="J24" s="9">
        <v>1</v>
      </c>
      <c r="K24" s="9"/>
      <c r="L24" s="8">
        <f t="shared" si="0"/>
        <v>0</v>
      </c>
      <c r="M24" s="8">
        <f t="shared" si="1"/>
        <v>0</v>
      </c>
      <c r="N24" s="10"/>
      <c r="O24" s="8">
        <f t="shared" si="2"/>
        <v>0</v>
      </c>
    </row>
    <row r="25" spans="1:15" ht="45" x14ac:dyDescent="0.25">
      <c r="A25" s="7">
        <v>22</v>
      </c>
      <c r="B25" s="11"/>
      <c r="C25" s="7" t="s">
        <v>16</v>
      </c>
      <c r="D25" s="11" t="s">
        <v>39</v>
      </c>
      <c r="E25" s="11"/>
      <c r="F25" s="11"/>
      <c r="G25" s="11"/>
      <c r="H25" s="7" t="s">
        <v>18</v>
      </c>
      <c r="I25" s="7"/>
      <c r="J25" s="9">
        <v>1</v>
      </c>
      <c r="K25" s="9"/>
      <c r="L25" s="8">
        <f t="shared" si="0"/>
        <v>0</v>
      </c>
      <c r="M25" s="8">
        <f t="shared" si="1"/>
        <v>0</v>
      </c>
      <c r="N25" s="10"/>
      <c r="O25" s="8">
        <f t="shared" si="2"/>
        <v>0</v>
      </c>
    </row>
    <row r="26" spans="1:15" ht="45" x14ac:dyDescent="0.25">
      <c r="A26" s="7">
        <v>23</v>
      </c>
      <c r="B26" s="11"/>
      <c r="C26" s="7" t="s">
        <v>16</v>
      </c>
      <c r="D26" s="11" t="s">
        <v>40</v>
      </c>
      <c r="E26" s="11"/>
      <c r="F26" s="11"/>
      <c r="G26" s="11"/>
      <c r="H26" s="7" t="s">
        <v>18</v>
      </c>
      <c r="I26" s="7"/>
      <c r="J26" s="9">
        <v>1</v>
      </c>
      <c r="K26" s="9"/>
      <c r="L26" s="8">
        <f t="shared" si="0"/>
        <v>0</v>
      </c>
      <c r="M26" s="8">
        <f t="shared" si="1"/>
        <v>0</v>
      </c>
      <c r="N26" s="10"/>
      <c r="O26" s="8">
        <f t="shared" si="2"/>
        <v>0</v>
      </c>
    </row>
    <row r="27" spans="1:15" ht="60" x14ac:dyDescent="0.25">
      <c r="A27" s="7">
        <v>24</v>
      </c>
      <c r="B27" s="11"/>
      <c r="C27" s="7" t="s">
        <v>16</v>
      </c>
      <c r="D27" s="11" t="s">
        <v>41</v>
      </c>
      <c r="E27" s="11"/>
      <c r="F27" s="11"/>
      <c r="G27" s="11"/>
      <c r="H27" s="7" t="s">
        <v>18</v>
      </c>
      <c r="I27" s="7"/>
      <c r="J27" s="9">
        <v>1</v>
      </c>
      <c r="K27" s="9"/>
      <c r="L27" s="8">
        <f t="shared" si="0"/>
        <v>0</v>
      </c>
      <c r="M27" s="8">
        <f t="shared" si="1"/>
        <v>0</v>
      </c>
      <c r="N27" s="10"/>
      <c r="O27" s="8">
        <f t="shared" si="2"/>
        <v>0</v>
      </c>
    </row>
    <row r="28" spans="1:15" ht="45" x14ac:dyDescent="0.25">
      <c r="A28" s="7">
        <v>25</v>
      </c>
      <c r="B28" s="11"/>
      <c r="C28" s="7" t="s">
        <v>16</v>
      </c>
      <c r="D28" s="11" t="s">
        <v>42</v>
      </c>
      <c r="E28" s="11"/>
      <c r="F28" s="11"/>
      <c r="G28" s="11"/>
      <c r="H28" s="7" t="s">
        <v>18</v>
      </c>
      <c r="I28" s="7"/>
      <c r="J28" s="9">
        <v>1</v>
      </c>
      <c r="K28" s="9"/>
      <c r="L28" s="8">
        <f t="shared" si="0"/>
        <v>0</v>
      </c>
      <c r="M28" s="8">
        <f t="shared" si="1"/>
        <v>0</v>
      </c>
      <c r="N28" s="10"/>
      <c r="O28" s="8">
        <f t="shared" si="2"/>
        <v>0</v>
      </c>
    </row>
    <row r="29" spans="1:15" ht="30" x14ac:dyDescent="0.25">
      <c r="A29" s="7">
        <v>26</v>
      </c>
      <c r="B29" s="11"/>
      <c r="C29" s="7" t="s">
        <v>16</v>
      </c>
      <c r="D29" s="11" t="s">
        <v>43</v>
      </c>
      <c r="E29" s="11"/>
      <c r="F29" s="11"/>
      <c r="G29" s="11"/>
      <c r="H29" s="7" t="s">
        <v>18</v>
      </c>
      <c r="I29" s="7"/>
      <c r="J29" s="9">
        <v>100</v>
      </c>
      <c r="K29" s="9"/>
      <c r="L29" s="8">
        <f t="shared" si="0"/>
        <v>0</v>
      </c>
      <c r="M29" s="8">
        <f t="shared" si="1"/>
        <v>0</v>
      </c>
      <c r="N29" s="10"/>
      <c r="O29" s="8">
        <f t="shared" si="2"/>
        <v>0</v>
      </c>
    </row>
    <row r="30" spans="1:15" ht="45" x14ac:dyDescent="0.25">
      <c r="A30" s="7">
        <v>27</v>
      </c>
      <c r="B30" s="11"/>
      <c r="C30" s="7" t="s">
        <v>16</v>
      </c>
      <c r="D30" s="11" t="s">
        <v>44</v>
      </c>
      <c r="E30" s="11"/>
      <c r="F30" s="11"/>
      <c r="G30" s="11"/>
      <c r="H30" s="7" t="s">
        <v>18</v>
      </c>
      <c r="I30" s="7"/>
      <c r="J30" s="9">
        <v>300</v>
      </c>
      <c r="K30" s="9"/>
      <c r="L30" s="8">
        <f t="shared" si="0"/>
        <v>0</v>
      </c>
      <c r="M30" s="8">
        <f t="shared" si="1"/>
        <v>0</v>
      </c>
      <c r="N30" s="10"/>
      <c r="O30" s="8">
        <f t="shared" si="2"/>
        <v>0</v>
      </c>
    </row>
    <row r="31" spans="1:15" ht="45" x14ac:dyDescent="0.25">
      <c r="A31" s="7">
        <v>28</v>
      </c>
      <c r="B31" s="11"/>
      <c r="C31" s="7" t="s">
        <v>16</v>
      </c>
      <c r="D31" s="11" t="s">
        <v>45</v>
      </c>
      <c r="E31" s="11"/>
      <c r="F31" s="11"/>
      <c r="G31" s="11"/>
      <c r="H31" s="7" t="s">
        <v>18</v>
      </c>
      <c r="I31" s="7"/>
      <c r="J31" s="9">
        <v>200</v>
      </c>
      <c r="K31" s="9"/>
      <c r="L31" s="8">
        <f t="shared" si="0"/>
        <v>0</v>
      </c>
      <c r="M31" s="8">
        <f t="shared" si="1"/>
        <v>0</v>
      </c>
      <c r="N31" s="10"/>
      <c r="O31" s="8">
        <f t="shared" si="2"/>
        <v>0</v>
      </c>
    </row>
    <row r="32" spans="1:15" ht="30" x14ac:dyDescent="0.25">
      <c r="A32" s="7">
        <v>29</v>
      </c>
      <c r="B32" s="11"/>
      <c r="C32" s="7" t="s">
        <v>16</v>
      </c>
      <c r="D32" s="11" t="s">
        <v>46</v>
      </c>
      <c r="E32" s="11"/>
      <c r="F32" s="11"/>
      <c r="G32" s="11"/>
      <c r="H32" s="7" t="s">
        <v>47</v>
      </c>
      <c r="I32" s="7"/>
      <c r="J32" s="9">
        <v>1</v>
      </c>
      <c r="K32" s="9"/>
      <c r="L32" s="8">
        <f t="shared" si="0"/>
        <v>0</v>
      </c>
      <c r="M32" s="8">
        <f t="shared" si="1"/>
        <v>0</v>
      </c>
      <c r="N32" s="10"/>
      <c r="O32" s="8">
        <f t="shared" si="2"/>
        <v>0</v>
      </c>
    </row>
    <row r="33" spans="9:16" x14ac:dyDescent="0.25">
      <c r="I33" t="s">
        <v>48</v>
      </c>
      <c r="J33" s="8"/>
      <c r="K33" s="8"/>
      <c r="L33" s="8"/>
      <c r="M33" s="8">
        <f>SUM(M4:M32)</f>
        <v>0</v>
      </c>
      <c r="N33" s="8"/>
      <c r="O33" s="8">
        <f>SUM(O4:O32)</f>
        <v>0</v>
      </c>
      <c r="P33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29"/>
  <sheetViews>
    <sheetView workbookViewId="0">
      <selection activeCell="O29" sqref="O29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5" ht="18.75" x14ac:dyDescent="0.3">
      <c r="F1" s="1" t="s">
        <v>206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5" ht="90" x14ac:dyDescent="0.25">
      <c r="A4" s="7">
        <v>197</v>
      </c>
      <c r="B4" s="11"/>
      <c r="C4" s="7" t="s">
        <v>16</v>
      </c>
      <c r="D4" s="11" t="s">
        <v>207</v>
      </c>
      <c r="E4" s="11"/>
      <c r="F4" s="11"/>
      <c r="G4" s="11"/>
      <c r="H4" s="7" t="s">
        <v>18</v>
      </c>
      <c r="I4" s="7"/>
      <c r="J4" s="9">
        <v>10</v>
      </c>
      <c r="K4" s="9"/>
      <c r="L4" s="8">
        <f t="shared" ref="L4:L28" si="0">ROUND(K4*((100+N4)/100), 2)</f>
        <v>0</v>
      </c>
      <c r="M4" s="8">
        <f t="shared" ref="M4:M28" si="1">J4*K4</f>
        <v>0</v>
      </c>
      <c r="N4" s="10"/>
      <c r="O4" s="8">
        <f t="shared" ref="O4:O28" si="2">J4*L4</f>
        <v>0</v>
      </c>
    </row>
    <row r="5" spans="1:15" ht="30" x14ac:dyDescent="0.25">
      <c r="A5" s="7">
        <v>198</v>
      </c>
      <c r="B5" s="11"/>
      <c r="C5" s="7" t="s">
        <v>16</v>
      </c>
      <c r="D5" s="11" t="s">
        <v>208</v>
      </c>
      <c r="E5" s="11"/>
      <c r="F5" s="11"/>
      <c r="G5" s="11"/>
      <c r="H5" s="7" t="s">
        <v>47</v>
      </c>
      <c r="I5" s="7"/>
      <c r="J5" s="9">
        <v>10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5" ht="105" x14ac:dyDescent="0.25">
      <c r="A6" s="7">
        <v>199</v>
      </c>
      <c r="B6" s="11"/>
      <c r="C6" s="7" t="s">
        <v>16</v>
      </c>
      <c r="D6" s="11" t="s">
        <v>209</v>
      </c>
      <c r="E6" s="11"/>
      <c r="F6" s="11"/>
      <c r="G6" s="11"/>
      <c r="H6" s="7" t="s">
        <v>18</v>
      </c>
      <c r="I6" s="7"/>
      <c r="J6" s="9">
        <v>10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5" ht="30" x14ac:dyDescent="0.25">
      <c r="A7" s="7">
        <v>200</v>
      </c>
      <c r="B7" s="11"/>
      <c r="C7" s="7" t="s">
        <v>16</v>
      </c>
      <c r="D7" s="11" t="s">
        <v>210</v>
      </c>
      <c r="E7" s="11"/>
      <c r="F7" s="11"/>
      <c r="G7" s="11"/>
      <c r="H7" s="7" t="s">
        <v>47</v>
      </c>
      <c r="I7" s="7"/>
      <c r="J7" s="9">
        <v>10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5" ht="120" x14ac:dyDescent="0.25">
      <c r="A8" s="7">
        <v>201</v>
      </c>
      <c r="B8" s="11"/>
      <c r="C8" s="7" t="s">
        <v>16</v>
      </c>
      <c r="D8" s="11" t="s">
        <v>211</v>
      </c>
      <c r="E8" s="11"/>
      <c r="F8" s="11"/>
      <c r="G8" s="11"/>
      <c r="H8" s="7" t="s">
        <v>18</v>
      </c>
      <c r="I8" s="7"/>
      <c r="J8" s="9">
        <v>10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5" x14ac:dyDescent="0.25">
      <c r="A9" s="7">
        <v>202</v>
      </c>
      <c r="B9" s="11"/>
      <c r="C9" s="7" t="s">
        <v>16</v>
      </c>
      <c r="D9" s="11" t="s">
        <v>212</v>
      </c>
      <c r="E9" s="11"/>
      <c r="F9" s="11"/>
      <c r="G9" s="11"/>
      <c r="H9" s="7" t="s">
        <v>18</v>
      </c>
      <c r="I9" s="7"/>
      <c r="J9" s="9">
        <v>10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5" ht="30" x14ac:dyDescent="0.25">
      <c r="A10" s="7">
        <v>203</v>
      </c>
      <c r="B10" s="11"/>
      <c r="C10" s="7" t="s">
        <v>16</v>
      </c>
      <c r="D10" s="11" t="s">
        <v>213</v>
      </c>
      <c r="E10" s="11"/>
      <c r="F10" s="11"/>
      <c r="G10" s="11"/>
      <c r="H10" s="7" t="s">
        <v>47</v>
      </c>
      <c r="I10" s="7"/>
      <c r="J10" s="9">
        <v>10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5" ht="105" x14ac:dyDescent="0.25">
      <c r="A11" s="7">
        <v>204</v>
      </c>
      <c r="B11" s="11"/>
      <c r="C11" s="7" t="s">
        <v>16</v>
      </c>
      <c r="D11" s="11" t="s">
        <v>214</v>
      </c>
      <c r="E11" s="11"/>
      <c r="F11" s="11"/>
      <c r="G11" s="11"/>
      <c r="H11" s="7" t="s">
        <v>18</v>
      </c>
      <c r="I11" s="7"/>
      <c r="J11" s="9">
        <v>10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5" ht="30" x14ac:dyDescent="0.25">
      <c r="A12" s="7">
        <v>205</v>
      </c>
      <c r="B12" s="11"/>
      <c r="C12" s="7" t="s">
        <v>16</v>
      </c>
      <c r="D12" s="11" t="s">
        <v>215</v>
      </c>
      <c r="E12" s="11"/>
      <c r="F12" s="11"/>
      <c r="G12" s="11"/>
      <c r="H12" s="7" t="s">
        <v>47</v>
      </c>
      <c r="I12" s="7"/>
      <c r="J12" s="9">
        <v>10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5" ht="105" x14ac:dyDescent="0.25">
      <c r="A13" s="7">
        <v>206</v>
      </c>
      <c r="B13" s="11"/>
      <c r="C13" s="7" t="s">
        <v>16</v>
      </c>
      <c r="D13" s="11" t="s">
        <v>216</v>
      </c>
      <c r="E13" s="11"/>
      <c r="F13" s="11"/>
      <c r="G13" s="11"/>
      <c r="H13" s="7" t="s">
        <v>18</v>
      </c>
      <c r="I13" s="7"/>
      <c r="J13" s="9">
        <v>10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5" x14ac:dyDescent="0.25">
      <c r="A14" s="7">
        <v>207</v>
      </c>
      <c r="B14" s="11"/>
      <c r="C14" s="7" t="s">
        <v>16</v>
      </c>
      <c r="D14" s="11" t="s">
        <v>217</v>
      </c>
      <c r="E14" s="11"/>
      <c r="F14" s="11"/>
      <c r="G14" s="11"/>
      <c r="H14" s="7" t="s">
        <v>18</v>
      </c>
      <c r="I14" s="7"/>
      <c r="J14" s="9">
        <v>10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5" ht="30" x14ac:dyDescent="0.25">
      <c r="A15" s="7">
        <v>208</v>
      </c>
      <c r="B15" s="11"/>
      <c r="C15" s="7" t="s">
        <v>16</v>
      </c>
      <c r="D15" s="11" t="s">
        <v>215</v>
      </c>
      <c r="E15" s="11"/>
      <c r="F15" s="11"/>
      <c r="G15" s="11"/>
      <c r="H15" s="7" t="s">
        <v>47</v>
      </c>
      <c r="I15" s="7"/>
      <c r="J15" s="9">
        <v>10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5" ht="105" x14ac:dyDescent="0.25">
      <c r="A16" s="7">
        <v>209</v>
      </c>
      <c r="B16" s="11"/>
      <c r="C16" s="7" t="s">
        <v>16</v>
      </c>
      <c r="D16" s="11" t="s">
        <v>218</v>
      </c>
      <c r="E16" s="11"/>
      <c r="F16" s="11"/>
      <c r="G16" s="11"/>
      <c r="H16" s="7" t="s">
        <v>18</v>
      </c>
      <c r="I16" s="7"/>
      <c r="J16" s="9">
        <v>10</v>
      </c>
      <c r="K16" s="9"/>
      <c r="L16" s="8">
        <f t="shared" si="0"/>
        <v>0</v>
      </c>
      <c r="M16" s="8">
        <f t="shared" si="1"/>
        <v>0</v>
      </c>
      <c r="N16" s="10"/>
      <c r="O16" s="8">
        <f t="shared" si="2"/>
        <v>0</v>
      </c>
    </row>
    <row r="17" spans="1:16" ht="30" x14ac:dyDescent="0.25">
      <c r="A17" s="7">
        <v>210</v>
      </c>
      <c r="B17" s="11"/>
      <c r="C17" s="7" t="s">
        <v>16</v>
      </c>
      <c r="D17" s="11" t="s">
        <v>219</v>
      </c>
      <c r="E17" s="11"/>
      <c r="F17" s="11"/>
      <c r="G17" s="11"/>
      <c r="H17" s="7" t="s">
        <v>47</v>
      </c>
      <c r="I17" s="7"/>
      <c r="J17" s="9">
        <v>10</v>
      </c>
      <c r="K17" s="9"/>
      <c r="L17" s="8">
        <f t="shared" si="0"/>
        <v>0</v>
      </c>
      <c r="M17" s="8">
        <f t="shared" si="1"/>
        <v>0</v>
      </c>
      <c r="N17" s="10"/>
      <c r="O17" s="8">
        <f t="shared" si="2"/>
        <v>0</v>
      </c>
    </row>
    <row r="18" spans="1:16" ht="105" x14ac:dyDescent="0.25">
      <c r="A18" s="7">
        <v>211</v>
      </c>
      <c r="B18" s="11"/>
      <c r="C18" s="7" t="s">
        <v>16</v>
      </c>
      <c r="D18" s="11" t="s">
        <v>220</v>
      </c>
      <c r="E18" s="11"/>
      <c r="F18" s="11"/>
      <c r="G18" s="11"/>
      <c r="H18" s="7" t="s">
        <v>18</v>
      </c>
      <c r="I18" s="7"/>
      <c r="J18" s="9">
        <v>10</v>
      </c>
      <c r="K18" s="9"/>
      <c r="L18" s="8">
        <f t="shared" si="0"/>
        <v>0</v>
      </c>
      <c r="M18" s="8">
        <f t="shared" si="1"/>
        <v>0</v>
      </c>
      <c r="N18" s="10"/>
      <c r="O18" s="8">
        <f t="shared" si="2"/>
        <v>0</v>
      </c>
    </row>
    <row r="19" spans="1:16" x14ac:dyDescent="0.25">
      <c r="A19" s="7">
        <v>212</v>
      </c>
      <c r="B19" s="11"/>
      <c r="C19" s="7" t="s">
        <v>16</v>
      </c>
      <c r="D19" s="11" t="s">
        <v>221</v>
      </c>
      <c r="E19" s="11"/>
      <c r="F19" s="11"/>
      <c r="G19" s="11"/>
      <c r="H19" s="7" t="s">
        <v>18</v>
      </c>
      <c r="I19" s="7"/>
      <c r="J19" s="9">
        <v>10</v>
      </c>
      <c r="K19" s="9"/>
      <c r="L19" s="8">
        <f t="shared" si="0"/>
        <v>0</v>
      </c>
      <c r="M19" s="8">
        <f t="shared" si="1"/>
        <v>0</v>
      </c>
      <c r="N19" s="10"/>
      <c r="O19" s="8">
        <f t="shared" si="2"/>
        <v>0</v>
      </c>
    </row>
    <row r="20" spans="1:16" ht="30" x14ac:dyDescent="0.25">
      <c r="A20" s="7">
        <v>213</v>
      </c>
      <c r="B20" s="11"/>
      <c r="C20" s="7" t="s">
        <v>16</v>
      </c>
      <c r="D20" s="11" t="s">
        <v>219</v>
      </c>
      <c r="E20" s="11"/>
      <c r="F20" s="11"/>
      <c r="G20" s="11"/>
      <c r="H20" s="7" t="s">
        <v>47</v>
      </c>
      <c r="I20" s="7"/>
      <c r="J20" s="9">
        <v>10</v>
      </c>
      <c r="K20" s="9"/>
      <c r="L20" s="8">
        <f t="shared" si="0"/>
        <v>0</v>
      </c>
      <c r="M20" s="8">
        <f t="shared" si="1"/>
        <v>0</v>
      </c>
      <c r="N20" s="10"/>
      <c r="O20" s="8">
        <f t="shared" si="2"/>
        <v>0</v>
      </c>
    </row>
    <row r="21" spans="1:16" ht="105" x14ac:dyDescent="0.25">
      <c r="A21" s="7">
        <v>214</v>
      </c>
      <c r="B21" s="11"/>
      <c r="C21" s="7" t="s">
        <v>16</v>
      </c>
      <c r="D21" s="11" t="s">
        <v>222</v>
      </c>
      <c r="E21" s="11"/>
      <c r="F21" s="11"/>
      <c r="G21" s="11"/>
      <c r="H21" s="7" t="s">
        <v>18</v>
      </c>
      <c r="I21" s="7"/>
      <c r="J21" s="9">
        <v>10</v>
      </c>
      <c r="K21" s="9"/>
      <c r="L21" s="8">
        <f t="shared" si="0"/>
        <v>0</v>
      </c>
      <c r="M21" s="8">
        <f t="shared" si="1"/>
        <v>0</v>
      </c>
      <c r="N21" s="10"/>
      <c r="O21" s="8">
        <f t="shared" si="2"/>
        <v>0</v>
      </c>
    </row>
    <row r="22" spans="1:16" ht="30" x14ac:dyDescent="0.25">
      <c r="A22" s="7">
        <v>215</v>
      </c>
      <c r="B22" s="11"/>
      <c r="C22" s="7" t="s">
        <v>16</v>
      </c>
      <c r="D22" s="11" t="s">
        <v>223</v>
      </c>
      <c r="E22" s="11"/>
      <c r="F22" s="11"/>
      <c r="G22" s="11"/>
      <c r="H22" s="7" t="s">
        <v>47</v>
      </c>
      <c r="I22" s="7"/>
      <c r="J22" s="9">
        <v>10</v>
      </c>
      <c r="K22" s="9"/>
      <c r="L22" s="8">
        <f t="shared" si="0"/>
        <v>0</v>
      </c>
      <c r="M22" s="8">
        <f t="shared" si="1"/>
        <v>0</v>
      </c>
      <c r="N22" s="10"/>
      <c r="O22" s="8">
        <f t="shared" si="2"/>
        <v>0</v>
      </c>
    </row>
    <row r="23" spans="1:16" ht="105" x14ac:dyDescent="0.25">
      <c r="A23" s="7">
        <v>216</v>
      </c>
      <c r="B23" s="11"/>
      <c r="C23" s="7" t="s">
        <v>16</v>
      </c>
      <c r="D23" s="11" t="s">
        <v>224</v>
      </c>
      <c r="E23" s="11"/>
      <c r="F23" s="11"/>
      <c r="G23" s="11"/>
      <c r="H23" s="7" t="s">
        <v>18</v>
      </c>
      <c r="I23" s="7"/>
      <c r="J23" s="9">
        <v>10</v>
      </c>
      <c r="K23" s="9"/>
      <c r="L23" s="8">
        <f t="shared" si="0"/>
        <v>0</v>
      </c>
      <c r="M23" s="8">
        <f t="shared" si="1"/>
        <v>0</v>
      </c>
      <c r="N23" s="10"/>
      <c r="O23" s="8">
        <f t="shared" si="2"/>
        <v>0</v>
      </c>
    </row>
    <row r="24" spans="1:16" x14ac:dyDescent="0.25">
      <c r="A24" s="7">
        <v>217</v>
      </c>
      <c r="B24" s="11"/>
      <c r="C24" s="7" t="s">
        <v>16</v>
      </c>
      <c r="D24" s="11" t="s">
        <v>225</v>
      </c>
      <c r="E24" s="11"/>
      <c r="F24" s="11"/>
      <c r="G24" s="11"/>
      <c r="H24" s="7" t="s">
        <v>18</v>
      </c>
      <c r="I24" s="7"/>
      <c r="J24" s="9">
        <v>10</v>
      </c>
      <c r="K24" s="9"/>
      <c r="L24" s="8">
        <f t="shared" si="0"/>
        <v>0</v>
      </c>
      <c r="M24" s="8">
        <f t="shared" si="1"/>
        <v>0</v>
      </c>
      <c r="N24" s="10"/>
      <c r="O24" s="8">
        <f t="shared" si="2"/>
        <v>0</v>
      </c>
    </row>
    <row r="25" spans="1:16" ht="30" x14ac:dyDescent="0.25">
      <c r="A25" s="7">
        <v>218</v>
      </c>
      <c r="B25" s="11"/>
      <c r="C25" s="7" t="s">
        <v>16</v>
      </c>
      <c r="D25" s="11" t="s">
        <v>223</v>
      </c>
      <c r="E25" s="11"/>
      <c r="F25" s="11"/>
      <c r="G25" s="11"/>
      <c r="H25" s="7" t="s">
        <v>47</v>
      </c>
      <c r="I25" s="7"/>
      <c r="J25" s="9">
        <v>10</v>
      </c>
      <c r="K25" s="9"/>
      <c r="L25" s="8">
        <f t="shared" si="0"/>
        <v>0</v>
      </c>
      <c r="M25" s="8">
        <f t="shared" si="1"/>
        <v>0</v>
      </c>
      <c r="N25" s="10"/>
      <c r="O25" s="8">
        <f t="shared" si="2"/>
        <v>0</v>
      </c>
    </row>
    <row r="26" spans="1:16" ht="45" x14ac:dyDescent="0.25">
      <c r="A26" s="7">
        <v>219</v>
      </c>
      <c r="B26" s="11"/>
      <c r="C26" s="7" t="s">
        <v>16</v>
      </c>
      <c r="D26" s="11" t="s">
        <v>226</v>
      </c>
      <c r="E26" s="11"/>
      <c r="F26" s="11"/>
      <c r="G26" s="11"/>
      <c r="H26" s="7" t="s">
        <v>18</v>
      </c>
      <c r="I26" s="7"/>
      <c r="J26" s="9">
        <v>10</v>
      </c>
      <c r="K26" s="9"/>
      <c r="L26" s="8">
        <f t="shared" si="0"/>
        <v>0</v>
      </c>
      <c r="M26" s="8">
        <f t="shared" si="1"/>
        <v>0</v>
      </c>
      <c r="N26" s="10"/>
      <c r="O26" s="8">
        <f t="shared" si="2"/>
        <v>0</v>
      </c>
    </row>
    <row r="27" spans="1:16" ht="45" x14ac:dyDescent="0.25">
      <c r="A27" s="7">
        <v>220</v>
      </c>
      <c r="B27" s="11"/>
      <c r="C27" s="7" t="s">
        <v>16</v>
      </c>
      <c r="D27" s="11" t="s">
        <v>227</v>
      </c>
      <c r="E27" s="11"/>
      <c r="F27" s="11"/>
      <c r="G27" s="11"/>
      <c r="H27" s="7" t="s">
        <v>18</v>
      </c>
      <c r="I27" s="7"/>
      <c r="J27" s="9">
        <v>10</v>
      </c>
      <c r="K27" s="9"/>
      <c r="L27" s="8">
        <f t="shared" si="0"/>
        <v>0</v>
      </c>
      <c r="M27" s="8">
        <f t="shared" si="1"/>
        <v>0</v>
      </c>
      <c r="N27" s="10"/>
      <c r="O27" s="8">
        <f t="shared" si="2"/>
        <v>0</v>
      </c>
    </row>
    <row r="28" spans="1:16" ht="45" x14ac:dyDescent="0.25">
      <c r="A28" s="7">
        <v>221</v>
      </c>
      <c r="B28" s="11"/>
      <c r="C28" s="7" t="s">
        <v>16</v>
      </c>
      <c r="D28" s="11" t="s">
        <v>228</v>
      </c>
      <c r="E28" s="11"/>
      <c r="F28" s="11"/>
      <c r="G28" s="11"/>
      <c r="H28" s="7" t="s">
        <v>18</v>
      </c>
      <c r="I28" s="7"/>
      <c r="J28" s="9">
        <v>10</v>
      </c>
      <c r="K28" s="9"/>
      <c r="L28" s="8">
        <f t="shared" si="0"/>
        <v>0</v>
      </c>
      <c r="M28" s="8">
        <f t="shared" si="1"/>
        <v>0</v>
      </c>
      <c r="N28" s="10"/>
      <c r="O28" s="8">
        <f t="shared" si="2"/>
        <v>0</v>
      </c>
    </row>
    <row r="29" spans="1:16" x14ac:dyDescent="0.25">
      <c r="I29" t="s">
        <v>48</v>
      </c>
      <c r="J29" s="8"/>
      <c r="K29" s="8"/>
      <c r="L29" s="8"/>
      <c r="M29" s="8">
        <f>SUM(M4:M28)</f>
        <v>0</v>
      </c>
      <c r="N29" s="8"/>
      <c r="O29" s="8">
        <f>SUM(O4:O28)</f>
        <v>0</v>
      </c>
      <c r="P29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5"/>
  <sheetViews>
    <sheetView tabSelected="1"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229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60" x14ac:dyDescent="0.25">
      <c r="A4" s="7">
        <v>222</v>
      </c>
      <c r="B4" s="11"/>
      <c r="C4" s="7" t="s">
        <v>16</v>
      </c>
      <c r="D4" s="11" t="s">
        <v>230</v>
      </c>
      <c r="E4" s="11"/>
      <c r="F4" s="11"/>
      <c r="G4" s="11"/>
      <c r="H4" s="7" t="s">
        <v>18</v>
      </c>
      <c r="I4" s="7"/>
      <c r="J4" s="9">
        <v>10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48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9"/>
  <sheetViews>
    <sheetView workbookViewId="0">
      <selection activeCell="O49" sqref="O49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5" ht="18.75" x14ac:dyDescent="0.3">
      <c r="F1" s="1" t="s">
        <v>49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5" ht="60" x14ac:dyDescent="0.25">
      <c r="A4" s="7">
        <v>30</v>
      </c>
      <c r="B4" s="11"/>
      <c r="C4" s="7" t="s">
        <v>16</v>
      </c>
      <c r="D4" s="11" t="s">
        <v>50</v>
      </c>
      <c r="E4" s="11"/>
      <c r="F4" s="11"/>
      <c r="G4" s="11"/>
      <c r="H4" s="7" t="s">
        <v>18</v>
      </c>
      <c r="I4" s="7"/>
      <c r="J4" s="9">
        <v>1</v>
      </c>
      <c r="K4" s="9"/>
      <c r="L4" s="8">
        <f t="shared" ref="L4:L48" si="0">ROUND(K4*((100+N4)/100), 2)</f>
        <v>0</v>
      </c>
      <c r="M4" s="8">
        <f t="shared" ref="M4:M48" si="1">J4*K4</f>
        <v>0</v>
      </c>
      <c r="N4" s="10"/>
      <c r="O4" s="8">
        <f t="shared" ref="O4:O48" si="2">J4*L4</f>
        <v>0</v>
      </c>
    </row>
    <row r="5" spans="1:15" ht="60" x14ac:dyDescent="0.25">
      <c r="A5" s="7">
        <v>31</v>
      </c>
      <c r="B5" s="11"/>
      <c r="C5" s="7" t="s">
        <v>16</v>
      </c>
      <c r="D5" s="11" t="s">
        <v>51</v>
      </c>
      <c r="E5" s="11"/>
      <c r="F5" s="11"/>
      <c r="G5" s="11"/>
      <c r="H5" s="7" t="s">
        <v>18</v>
      </c>
      <c r="I5" s="7"/>
      <c r="J5" s="9">
        <v>1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5" ht="60" x14ac:dyDescent="0.25">
      <c r="A6" s="7">
        <v>32</v>
      </c>
      <c r="B6" s="11"/>
      <c r="C6" s="7" t="s">
        <v>16</v>
      </c>
      <c r="D6" s="11" t="s">
        <v>52</v>
      </c>
      <c r="E6" s="11"/>
      <c r="F6" s="11"/>
      <c r="G6" s="11"/>
      <c r="H6" s="7" t="s">
        <v>18</v>
      </c>
      <c r="I6" s="7"/>
      <c r="J6" s="9">
        <v>1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5" ht="60" x14ac:dyDescent="0.25">
      <c r="A7" s="7">
        <v>33</v>
      </c>
      <c r="B7" s="11"/>
      <c r="C7" s="7" t="s">
        <v>16</v>
      </c>
      <c r="D7" s="11" t="s">
        <v>53</v>
      </c>
      <c r="E7" s="11"/>
      <c r="F7" s="11"/>
      <c r="G7" s="11"/>
      <c r="H7" s="7" t="s">
        <v>18</v>
      </c>
      <c r="I7" s="7"/>
      <c r="J7" s="9">
        <v>1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5" ht="60" x14ac:dyDescent="0.25">
      <c r="A8" s="7">
        <v>34</v>
      </c>
      <c r="B8" s="11"/>
      <c r="C8" s="7" t="s">
        <v>16</v>
      </c>
      <c r="D8" s="11" t="s">
        <v>54</v>
      </c>
      <c r="E8" s="11"/>
      <c r="F8" s="11"/>
      <c r="G8" s="11"/>
      <c r="H8" s="7" t="s">
        <v>18</v>
      </c>
      <c r="I8" s="7"/>
      <c r="J8" s="9">
        <v>1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5" ht="60" x14ac:dyDescent="0.25">
      <c r="A9" s="7">
        <v>35</v>
      </c>
      <c r="B9" s="11"/>
      <c r="C9" s="7" t="s">
        <v>16</v>
      </c>
      <c r="D9" s="11" t="s">
        <v>55</v>
      </c>
      <c r="E9" s="11"/>
      <c r="F9" s="11"/>
      <c r="G9" s="11"/>
      <c r="H9" s="7" t="s">
        <v>18</v>
      </c>
      <c r="I9" s="7"/>
      <c r="J9" s="9">
        <v>1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5" ht="45" x14ac:dyDescent="0.25">
      <c r="A10" s="7">
        <v>36</v>
      </c>
      <c r="B10" s="11"/>
      <c r="C10" s="7" t="s">
        <v>16</v>
      </c>
      <c r="D10" s="11" t="s">
        <v>56</v>
      </c>
      <c r="E10" s="11"/>
      <c r="F10" s="11"/>
      <c r="G10" s="11"/>
      <c r="H10" s="7" t="s">
        <v>18</v>
      </c>
      <c r="I10" s="7"/>
      <c r="J10" s="9">
        <v>1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5" ht="45" x14ac:dyDescent="0.25">
      <c r="A11" s="7">
        <v>37</v>
      </c>
      <c r="B11" s="11"/>
      <c r="C11" s="7" t="s">
        <v>16</v>
      </c>
      <c r="D11" s="11" t="s">
        <v>57</v>
      </c>
      <c r="E11" s="11"/>
      <c r="F11" s="11"/>
      <c r="G11" s="11"/>
      <c r="H11" s="7" t="s">
        <v>18</v>
      </c>
      <c r="I11" s="7"/>
      <c r="J11" s="9">
        <v>1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5" ht="45" x14ac:dyDescent="0.25">
      <c r="A12" s="7">
        <v>38</v>
      </c>
      <c r="B12" s="11"/>
      <c r="C12" s="7" t="s">
        <v>16</v>
      </c>
      <c r="D12" s="11" t="s">
        <v>58</v>
      </c>
      <c r="E12" s="11"/>
      <c r="F12" s="11"/>
      <c r="G12" s="11"/>
      <c r="H12" s="7" t="s">
        <v>18</v>
      </c>
      <c r="I12" s="7"/>
      <c r="J12" s="9">
        <v>1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5" ht="45" x14ac:dyDescent="0.25">
      <c r="A13" s="7">
        <v>39</v>
      </c>
      <c r="B13" s="11"/>
      <c r="C13" s="7" t="s">
        <v>16</v>
      </c>
      <c r="D13" s="11" t="s">
        <v>59</v>
      </c>
      <c r="E13" s="11"/>
      <c r="F13" s="11"/>
      <c r="G13" s="11"/>
      <c r="H13" s="7" t="s">
        <v>18</v>
      </c>
      <c r="I13" s="7"/>
      <c r="J13" s="9">
        <v>1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5" ht="45" x14ac:dyDescent="0.25">
      <c r="A14" s="7">
        <v>40</v>
      </c>
      <c r="B14" s="11"/>
      <c r="C14" s="7" t="s">
        <v>16</v>
      </c>
      <c r="D14" s="11" t="s">
        <v>60</v>
      </c>
      <c r="E14" s="11"/>
      <c r="F14" s="11"/>
      <c r="G14" s="11"/>
      <c r="H14" s="7" t="s">
        <v>18</v>
      </c>
      <c r="I14" s="7"/>
      <c r="J14" s="9">
        <v>1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5" ht="45" x14ac:dyDescent="0.25">
      <c r="A15" s="7">
        <v>41</v>
      </c>
      <c r="B15" s="11"/>
      <c r="C15" s="7" t="s">
        <v>16</v>
      </c>
      <c r="D15" s="11" t="s">
        <v>61</v>
      </c>
      <c r="E15" s="11"/>
      <c r="F15" s="11"/>
      <c r="G15" s="11"/>
      <c r="H15" s="7" t="s">
        <v>18</v>
      </c>
      <c r="I15" s="7"/>
      <c r="J15" s="9">
        <v>1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5" ht="30" x14ac:dyDescent="0.25">
      <c r="A16" s="7">
        <v>42</v>
      </c>
      <c r="B16" s="11"/>
      <c r="C16" s="7" t="s">
        <v>16</v>
      </c>
      <c r="D16" s="11" t="s">
        <v>62</v>
      </c>
      <c r="E16" s="11"/>
      <c r="F16" s="11"/>
      <c r="G16" s="11"/>
      <c r="H16" s="7" t="s">
        <v>18</v>
      </c>
      <c r="I16" s="7"/>
      <c r="J16" s="9">
        <v>1</v>
      </c>
      <c r="K16" s="9"/>
      <c r="L16" s="8">
        <f t="shared" si="0"/>
        <v>0</v>
      </c>
      <c r="M16" s="8">
        <f t="shared" si="1"/>
        <v>0</v>
      </c>
      <c r="N16" s="10"/>
      <c r="O16" s="8">
        <f t="shared" si="2"/>
        <v>0</v>
      </c>
    </row>
    <row r="17" spans="1:15" ht="30" x14ac:dyDescent="0.25">
      <c r="A17" s="7">
        <v>43</v>
      </c>
      <c r="B17" s="11"/>
      <c r="C17" s="7" t="s">
        <v>16</v>
      </c>
      <c r="D17" s="11" t="s">
        <v>63</v>
      </c>
      <c r="E17" s="11"/>
      <c r="F17" s="11"/>
      <c r="G17" s="11"/>
      <c r="H17" s="7" t="s">
        <v>18</v>
      </c>
      <c r="I17" s="7"/>
      <c r="J17" s="9">
        <v>1</v>
      </c>
      <c r="K17" s="9"/>
      <c r="L17" s="8">
        <f t="shared" si="0"/>
        <v>0</v>
      </c>
      <c r="M17" s="8">
        <f t="shared" si="1"/>
        <v>0</v>
      </c>
      <c r="N17" s="10"/>
      <c r="O17" s="8">
        <f t="shared" si="2"/>
        <v>0</v>
      </c>
    </row>
    <row r="18" spans="1:15" ht="30" x14ac:dyDescent="0.25">
      <c r="A18" s="7">
        <v>44</v>
      </c>
      <c r="B18" s="11"/>
      <c r="C18" s="7" t="s">
        <v>16</v>
      </c>
      <c r="D18" s="11" t="s">
        <v>64</v>
      </c>
      <c r="E18" s="11"/>
      <c r="F18" s="11"/>
      <c r="G18" s="11"/>
      <c r="H18" s="7" t="s">
        <v>18</v>
      </c>
      <c r="I18" s="7"/>
      <c r="J18" s="9">
        <v>1</v>
      </c>
      <c r="K18" s="9"/>
      <c r="L18" s="8">
        <f t="shared" si="0"/>
        <v>0</v>
      </c>
      <c r="M18" s="8">
        <f t="shared" si="1"/>
        <v>0</v>
      </c>
      <c r="N18" s="10"/>
      <c r="O18" s="8">
        <f t="shared" si="2"/>
        <v>0</v>
      </c>
    </row>
    <row r="19" spans="1:15" ht="45" x14ac:dyDescent="0.25">
      <c r="A19" s="7">
        <v>45</v>
      </c>
      <c r="B19" s="11"/>
      <c r="C19" s="7" t="s">
        <v>16</v>
      </c>
      <c r="D19" s="11" t="s">
        <v>65</v>
      </c>
      <c r="E19" s="11"/>
      <c r="F19" s="11"/>
      <c r="G19" s="11"/>
      <c r="H19" s="7" t="s">
        <v>18</v>
      </c>
      <c r="I19" s="7"/>
      <c r="J19" s="9">
        <v>1</v>
      </c>
      <c r="K19" s="9"/>
      <c r="L19" s="8">
        <f t="shared" si="0"/>
        <v>0</v>
      </c>
      <c r="M19" s="8">
        <f t="shared" si="1"/>
        <v>0</v>
      </c>
      <c r="N19" s="10"/>
      <c r="O19" s="8">
        <f t="shared" si="2"/>
        <v>0</v>
      </c>
    </row>
    <row r="20" spans="1:15" ht="45" x14ac:dyDescent="0.25">
      <c r="A20" s="7">
        <v>46</v>
      </c>
      <c r="B20" s="11"/>
      <c r="C20" s="7" t="s">
        <v>16</v>
      </c>
      <c r="D20" s="11" t="s">
        <v>66</v>
      </c>
      <c r="E20" s="11"/>
      <c r="F20" s="11"/>
      <c r="G20" s="11"/>
      <c r="H20" s="7" t="s">
        <v>18</v>
      </c>
      <c r="I20" s="7"/>
      <c r="J20" s="9">
        <v>1</v>
      </c>
      <c r="K20" s="9"/>
      <c r="L20" s="8">
        <f t="shared" si="0"/>
        <v>0</v>
      </c>
      <c r="M20" s="8">
        <f t="shared" si="1"/>
        <v>0</v>
      </c>
      <c r="N20" s="10"/>
      <c r="O20" s="8">
        <f t="shared" si="2"/>
        <v>0</v>
      </c>
    </row>
    <row r="21" spans="1:15" ht="60" x14ac:dyDescent="0.25">
      <c r="A21" s="7">
        <v>47</v>
      </c>
      <c r="B21" s="11"/>
      <c r="C21" s="7" t="s">
        <v>16</v>
      </c>
      <c r="D21" s="11" t="s">
        <v>67</v>
      </c>
      <c r="E21" s="11"/>
      <c r="F21" s="11"/>
      <c r="G21" s="11"/>
      <c r="H21" s="7" t="s">
        <v>18</v>
      </c>
      <c r="I21" s="7"/>
      <c r="J21" s="9">
        <v>1</v>
      </c>
      <c r="K21" s="9"/>
      <c r="L21" s="8">
        <f t="shared" si="0"/>
        <v>0</v>
      </c>
      <c r="M21" s="8">
        <f t="shared" si="1"/>
        <v>0</v>
      </c>
      <c r="N21" s="10"/>
      <c r="O21" s="8">
        <f t="shared" si="2"/>
        <v>0</v>
      </c>
    </row>
    <row r="22" spans="1:15" ht="60" x14ac:dyDescent="0.25">
      <c r="A22" s="7">
        <v>48</v>
      </c>
      <c r="B22" s="11"/>
      <c r="C22" s="7" t="s">
        <v>16</v>
      </c>
      <c r="D22" s="11" t="s">
        <v>68</v>
      </c>
      <c r="E22" s="11"/>
      <c r="F22" s="11"/>
      <c r="G22" s="11"/>
      <c r="H22" s="7" t="s">
        <v>18</v>
      </c>
      <c r="I22" s="7"/>
      <c r="J22" s="9">
        <v>1</v>
      </c>
      <c r="K22" s="9"/>
      <c r="L22" s="8">
        <f t="shared" si="0"/>
        <v>0</v>
      </c>
      <c r="M22" s="8">
        <f t="shared" si="1"/>
        <v>0</v>
      </c>
      <c r="N22" s="10"/>
      <c r="O22" s="8">
        <f t="shared" si="2"/>
        <v>0</v>
      </c>
    </row>
    <row r="23" spans="1:15" ht="60" x14ac:dyDescent="0.25">
      <c r="A23" s="7">
        <v>49</v>
      </c>
      <c r="B23" s="11"/>
      <c r="C23" s="7" t="s">
        <v>16</v>
      </c>
      <c r="D23" s="11" t="s">
        <v>69</v>
      </c>
      <c r="E23" s="11"/>
      <c r="F23" s="11"/>
      <c r="G23" s="11"/>
      <c r="H23" s="7" t="s">
        <v>18</v>
      </c>
      <c r="I23" s="7"/>
      <c r="J23" s="9">
        <v>1</v>
      </c>
      <c r="K23" s="9"/>
      <c r="L23" s="8">
        <f t="shared" si="0"/>
        <v>0</v>
      </c>
      <c r="M23" s="8">
        <f t="shared" si="1"/>
        <v>0</v>
      </c>
      <c r="N23" s="10"/>
      <c r="O23" s="8">
        <f t="shared" si="2"/>
        <v>0</v>
      </c>
    </row>
    <row r="24" spans="1:15" ht="45" x14ac:dyDescent="0.25">
      <c r="A24" s="7">
        <v>50</v>
      </c>
      <c r="B24" s="11"/>
      <c r="C24" s="7" t="s">
        <v>16</v>
      </c>
      <c r="D24" s="11" t="s">
        <v>70</v>
      </c>
      <c r="E24" s="11"/>
      <c r="F24" s="11"/>
      <c r="G24" s="11"/>
      <c r="H24" s="7" t="s">
        <v>18</v>
      </c>
      <c r="I24" s="7"/>
      <c r="J24" s="9">
        <v>1</v>
      </c>
      <c r="K24" s="9"/>
      <c r="L24" s="8">
        <f t="shared" si="0"/>
        <v>0</v>
      </c>
      <c r="M24" s="8">
        <f t="shared" si="1"/>
        <v>0</v>
      </c>
      <c r="N24" s="10"/>
      <c r="O24" s="8">
        <f t="shared" si="2"/>
        <v>0</v>
      </c>
    </row>
    <row r="25" spans="1:15" ht="45" x14ac:dyDescent="0.25">
      <c r="A25" s="7">
        <v>51</v>
      </c>
      <c r="B25" s="11"/>
      <c r="C25" s="7" t="s">
        <v>16</v>
      </c>
      <c r="D25" s="11" t="s">
        <v>71</v>
      </c>
      <c r="E25" s="11"/>
      <c r="F25" s="11"/>
      <c r="G25" s="11"/>
      <c r="H25" s="7" t="s">
        <v>18</v>
      </c>
      <c r="I25" s="7"/>
      <c r="J25" s="9">
        <v>1</v>
      </c>
      <c r="K25" s="9"/>
      <c r="L25" s="8">
        <f t="shared" si="0"/>
        <v>0</v>
      </c>
      <c r="M25" s="8">
        <f t="shared" si="1"/>
        <v>0</v>
      </c>
      <c r="N25" s="10"/>
      <c r="O25" s="8">
        <f t="shared" si="2"/>
        <v>0</v>
      </c>
    </row>
    <row r="26" spans="1:15" ht="45" x14ac:dyDescent="0.25">
      <c r="A26" s="7">
        <v>52</v>
      </c>
      <c r="B26" s="11"/>
      <c r="C26" s="7" t="s">
        <v>16</v>
      </c>
      <c r="D26" s="11" t="s">
        <v>72</v>
      </c>
      <c r="E26" s="11"/>
      <c r="F26" s="11"/>
      <c r="G26" s="11"/>
      <c r="H26" s="7" t="s">
        <v>18</v>
      </c>
      <c r="I26" s="7"/>
      <c r="J26" s="9">
        <v>1</v>
      </c>
      <c r="K26" s="9"/>
      <c r="L26" s="8">
        <f t="shared" si="0"/>
        <v>0</v>
      </c>
      <c r="M26" s="8">
        <f t="shared" si="1"/>
        <v>0</v>
      </c>
      <c r="N26" s="10"/>
      <c r="O26" s="8">
        <f t="shared" si="2"/>
        <v>0</v>
      </c>
    </row>
    <row r="27" spans="1:15" ht="45" x14ac:dyDescent="0.25">
      <c r="A27" s="7">
        <v>53</v>
      </c>
      <c r="B27" s="11"/>
      <c r="C27" s="7" t="s">
        <v>16</v>
      </c>
      <c r="D27" s="11" t="s">
        <v>73</v>
      </c>
      <c r="E27" s="11"/>
      <c r="F27" s="11"/>
      <c r="G27" s="11"/>
      <c r="H27" s="7" t="s">
        <v>18</v>
      </c>
      <c r="I27" s="7"/>
      <c r="J27" s="9">
        <v>1</v>
      </c>
      <c r="K27" s="9"/>
      <c r="L27" s="8">
        <f t="shared" si="0"/>
        <v>0</v>
      </c>
      <c r="M27" s="8">
        <f t="shared" si="1"/>
        <v>0</v>
      </c>
      <c r="N27" s="10"/>
      <c r="O27" s="8">
        <f t="shared" si="2"/>
        <v>0</v>
      </c>
    </row>
    <row r="28" spans="1:15" ht="45" x14ac:dyDescent="0.25">
      <c r="A28" s="7">
        <v>54</v>
      </c>
      <c r="B28" s="11"/>
      <c r="C28" s="7" t="s">
        <v>16</v>
      </c>
      <c r="D28" s="11" t="s">
        <v>74</v>
      </c>
      <c r="E28" s="11"/>
      <c r="F28" s="11"/>
      <c r="G28" s="11"/>
      <c r="H28" s="7" t="s">
        <v>18</v>
      </c>
      <c r="I28" s="7"/>
      <c r="J28" s="9">
        <v>1</v>
      </c>
      <c r="K28" s="9"/>
      <c r="L28" s="8">
        <f t="shared" si="0"/>
        <v>0</v>
      </c>
      <c r="M28" s="8">
        <f t="shared" si="1"/>
        <v>0</v>
      </c>
      <c r="N28" s="10"/>
      <c r="O28" s="8">
        <f t="shared" si="2"/>
        <v>0</v>
      </c>
    </row>
    <row r="29" spans="1:15" ht="60" x14ac:dyDescent="0.25">
      <c r="A29" s="7">
        <v>55</v>
      </c>
      <c r="B29" s="11"/>
      <c r="C29" s="7" t="s">
        <v>16</v>
      </c>
      <c r="D29" s="11" t="s">
        <v>75</v>
      </c>
      <c r="E29" s="11"/>
      <c r="F29" s="11"/>
      <c r="G29" s="11"/>
      <c r="H29" s="7" t="s">
        <v>18</v>
      </c>
      <c r="I29" s="7"/>
      <c r="J29" s="9">
        <v>1</v>
      </c>
      <c r="K29" s="9"/>
      <c r="L29" s="8">
        <f t="shared" si="0"/>
        <v>0</v>
      </c>
      <c r="M29" s="8">
        <f t="shared" si="1"/>
        <v>0</v>
      </c>
      <c r="N29" s="10"/>
      <c r="O29" s="8">
        <f t="shared" si="2"/>
        <v>0</v>
      </c>
    </row>
    <row r="30" spans="1:15" ht="60" x14ac:dyDescent="0.25">
      <c r="A30" s="7">
        <v>56</v>
      </c>
      <c r="B30" s="11"/>
      <c r="C30" s="7" t="s">
        <v>16</v>
      </c>
      <c r="D30" s="11" t="s">
        <v>76</v>
      </c>
      <c r="E30" s="11"/>
      <c r="F30" s="11"/>
      <c r="G30" s="11"/>
      <c r="H30" s="7" t="s">
        <v>18</v>
      </c>
      <c r="I30" s="7"/>
      <c r="J30" s="9">
        <v>1</v>
      </c>
      <c r="K30" s="9"/>
      <c r="L30" s="8">
        <f t="shared" si="0"/>
        <v>0</v>
      </c>
      <c r="M30" s="8">
        <f t="shared" si="1"/>
        <v>0</v>
      </c>
      <c r="N30" s="10"/>
      <c r="O30" s="8">
        <f t="shared" si="2"/>
        <v>0</v>
      </c>
    </row>
    <row r="31" spans="1:15" ht="60" x14ac:dyDescent="0.25">
      <c r="A31" s="7">
        <v>57</v>
      </c>
      <c r="B31" s="11"/>
      <c r="C31" s="7" t="s">
        <v>16</v>
      </c>
      <c r="D31" s="11" t="s">
        <v>77</v>
      </c>
      <c r="E31" s="11"/>
      <c r="F31" s="11"/>
      <c r="G31" s="11"/>
      <c r="H31" s="7" t="s">
        <v>18</v>
      </c>
      <c r="I31" s="7"/>
      <c r="J31" s="9">
        <v>1</v>
      </c>
      <c r="K31" s="9"/>
      <c r="L31" s="8">
        <f t="shared" si="0"/>
        <v>0</v>
      </c>
      <c r="M31" s="8">
        <f t="shared" si="1"/>
        <v>0</v>
      </c>
      <c r="N31" s="10"/>
      <c r="O31" s="8">
        <f t="shared" si="2"/>
        <v>0</v>
      </c>
    </row>
    <row r="32" spans="1:15" ht="90" x14ac:dyDescent="0.25">
      <c r="A32" s="7">
        <v>58</v>
      </c>
      <c r="B32" s="11"/>
      <c r="C32" s="7" t="s">
        <v>16</v>
      </c>
      <c r="D32" s="11" t="s">
        <v>78</v>
      </c>
      <c r="E32" s="11"/>
      <c r="F32" s="11"/>
      <c r="G32" s="11"/>
      <c r="H32" s="7" t="s">
        <v>18</v>
      </c>
      <c r="I32" s="7"/>
      <c r="J32" s="9">
        <v>1</v>
      </c>
      <c r="K32" s="9"/>
      <c r="L32" s="8">
        <f t="shared" si="0"/>
        <v>0</v>
      </c>
      <c r="M32" s="8">
        <f t="shared" si="1"/>
        <v>0</v>
      </c>
      <c r="N32" s="10"/>
      <c r="O32" s="8">
        <f t="shared" si="2"/>
        <v>0</v>
      </c>
    </row>
    <row r="33" spans="1:15" ht="90" x14ac:dyDescent="0.25">
      <c r="A33" s="7">
        <v>59</v>
      </c>
      <c r="B33" s="11"/>
      <c r="C33" s="7" t="s">
        <v>16</v>
      </c>
      <c r="D33" s="11" t="s">
        <v>79</v>
      </c>
      <c r="E33" s="11"/>
      <c r="F33" s="11"/>
      <c r="G33" s="11"/>
      <c r="H33" s="7" t="s">
        <v>18</v>
      </c>
      <c r="I33" s="7"/>
      <c r="J33" s="9">
        <v>1</v>
      </c>
      <c r="K33" s="9"/>
      <c r="L33" s="8">
        <f t="shared" si="0"/>
        <v>0</v>
      </c>
      <c r="M33" s="8">
        <f t="shared" si="1"/>
        <v>0</v>
      </c>
      <c r="N33" s="10"/>
      <c r="O33" s="8">
        <f t="shared" si="2"/>
        <v>0</v>
      </c>
    </row>
    <row r="34" spans="1:15" ht="45" x14ac:dyDescent="0.25">
      <c r="A34" s="7">
        <v>60</v>
      </c>
      <c r="B34" s="11"/>
      <c r="C34" s="7" t="s">
        <v>16</v>
      </c>
      <c r="D34" s="11" t="s">
        <v>80</v>
      </c>
      <c r="E34" s="11"/>
      <c r="F34" s="11"/>
      <c r="G34" s="11"/>
      <c r="H34" s="7" t="s">
        <v>18</v>
      </c>
      <c r="I34" s="7"/>
      <c r="J34" s="9">
        <v>1</v>
      </c>
      <c r="K34" s="9"/>
      <c r="L34" s="8">
        <f t="shared" si="0"/>
        <v>0</v>
      </c>
      <c r="M34" s="8">
        <f t="shared" si="1"/>
        <v>0</v>
      </c>
      <c r="N34" s="10"/>
      <c r="O34" s="8">
        <f t="shared" si="2"/>
        <v>0</v>
      </c>
    </row>
    <row r="35" spans="1:15" ht="45" x14ac:dyDescent="0.25">
      <c r="A35" s="7">
        <v>61</v>
      </c>
      <c r="B35" s="11"/>
      <c r="C35" s="7" t="s">
        <v>16</v>
      </c>
      <c r="D35" s="11" t="s">
        <v>81</v>
      </c>
      <c r="E35" s="11"/>
      <c r="F35" s="11"/>
      <c r="G35" s="11"/>
      <c r="H35" s="7" t="s">
        <v>18</v>
      </c>
      <c r="I35" s="7"/>
      <c r="J35" s="9">
        <v>1</v>
      </c>
      <c r="K35" s="9"/>
      <c r="L35" s="8">
        <f t="shared" si="0"/>
        <v>0</v>
      </c>
      <c r="M35" s="8">
        <f t="shared" si="1"/>
        <v>0</v>
      </c>
      <c r="N35" s="10"/>
      <c r="O35" s="8">
        <f t="shared" si="2"/>
        <v>0</v>
      </c>
    </row>
    <row r="36" spans="1:15" ht="60" x14ac:dyDescent="0.25">
      <c r="A36" s="7">
        <v>62</v>
      </c>
      <c r="B36" s="11"/>
      <c r="C36" s="7" t="s">
        <v>16</v>
      </c>
      <c r="D36" s="11" t="s">
        <v>82</v>
      </c>
      <c r="E36" s="11"/>
      <c r="F36" s="11"/>
      <c r="G36" s="11"/>
      <c r="H36" s="7" t="s">
        <v>18</v>
      </c>
      <c r="I36" s="7"/>
      <c r="J36" s="9">
        <v>1</v>
      </c>
      <c r="K36" s="9"/>
      <c r="L36" s="8">
        <f t="shared" si="0"/>
        <v>0</v>
      </c>
      <c r="M36" s="8">
        <f t="shared" si="1"/>
        <v>0</v>
      </c>
      <c r="N36" s="10"/>
      <c r="O36" s="8">
        <f t="shared" si="2"/>
        <v>0</v>
      </c>
    </row>
    <row r="37" spans="1:15" ht="60" x14ac:dyDescent="0.25">
      <c r="A37" s="7">
        <v>63</v>
      </c>
      <c r="B37" s="11"/>
      <c r="C37" s="7" t="s">
        <v>16</v>
      </c>
      <c r="D37" s="11" t="s">
        <v>83</v>
      </c>
      <c r="E37" s="11"/>
      <c r="F37" s="11"/>
      <c r="G37" s="11"/>
      <c r="H37" s="7" t="s">
        <v>18</v>
      </c>
      <c r="I37" s="7"/>
      <c r="J37" s="9">
        <v>1</v>
      </c>
      <c r="K37" s="9"/>
      <c r="L37" s="8">
        <f t="shared" si="0"/>
        <v>0</v>
      </c>
      <c r="M37" s="8">
        <f t="shared" si="1"/>
        <v>0</v>
      </c>
      <c r="N37" s="10"/>
      <c r="O37" s="8">
        <f t="shared" si="2"/>
        <v>0</v>
      </c>
    </row>
    <row r="38" spans="1:15" ht="60" x14ac:dyDescent="0.25">
      <c r="A38" s="7">
        <v>64</v>
      </c>
      <c r="B38" s="11"/>
      <c r="C38" s="7" t="s">
        <v>16</v>
      </c>
      <c r="D38" s="11" t="s">
        <v>84</v>
      </c>
      <c r="E38" s="11"/>
      <c r="F38" s="11"/>
      <c r="G38" s="11"/>
      <c r="H38" s="7" t="s">
        <v>18</v>
      </c>
      <c r="I38" s="7"/>
      <c r="J38" s="9">
        <v>1</v>
      </c>
      <c r="K38" s="9"/>
      <c r="L38" s="8">
        <f t="shared" si="0"/>
        <v>0</v>
      </c>
      <c r="M38" s="8">
        <f t="shared" si="1"/>
        <v>0</v>
      </c>
      <c r="N38" s="10"/>
      <c r="O38" s="8">
        <f t="shared" si="2"/>
        <v>0</v>
      </c>
    </row>
    <row r="39" spans="1:15" ht="30" x14ac:dyDescent="0.25">
      <c r="A39" s="7">
        <v>65</v>
      </c>
      <c r="B39" s="11"/>
      <c r="C39" s="7" t="s">
        <v>16</v>
      </c>
      <c r="D39" s="11" t="s">
        <v>85</v>
      </c>
      <c r="E39" s="11"/>
      <c r="F39" s="11"/>
      <c r="G39" s="11"/>
      <c r="H39" s="7" t="s">
        <v>18</v>
      </c>
      <c r="I39" s="7"/>
      <c r="J39" s="9">
        <v>1</v>
      </c>
      <c r="K39" s="9"/>
      <c r="L39" s="8">
        <f t="shared" si="0"/>
        <v>0</v>
      </c>
      <c r="M39" s="8">
        <f t="shared" si="1"/>
        <v>0</v>
      </c>
      <c r="N39" s="10"/>
      <c r="O39" s="8">
        <f t="shared" si="2"/>
        <v>0</v>
      </c>
    </row>
    <row r="40" spans="1:15" ht="75" x14ac:dyDescent="0.25">
      <c r="A40" s="7">
        <v>66</v>
      </c>
      <c r="B40" s="11"/>
      <c r="C40" s="7" t="s">
        <v>16</v>
      </c>
      <c r="D40" s="11" t="s">
        <v>86</v>
      </c>
      <c r="E40" s="11"/>
      <c r="F40" s="11"/>
      <c r="G40" s="11"/>
      <c r="H40" s="7" t="s">
        <v>47</v>
      </c>
      <c r="I40" s="7"/>
      <c r="J40" s="9">
        <v>1</v>
      </c>
      <c r="K40" s="9"/>
      <c r="L40" s="8">
        <f t="shared" si="0"/>
        <v>0</v>
      </c>
      <c r="M40" s="8">
        <f t="shared" si="1"/>
        <v>0</v>
      </c>
      <c r="N40" s="10"/>
      <c r="O40" s="8">
        <f t="shared" si="2"/>
        <v>0</v>
      </c>
    </row>
    <row r="41" spans="1:15" ht="30" x14ac:dyDescent="0.25">
      <c r="A41" s="7">
        <v>67</v>
      </c>
      <c r="B41" s="11"/>
      <c r="C41" s="7" t="s">
        <v>16</v>
      </c>
      <c r="D41" s="11" t="s">
        <v>87</v>
      </c>
      <c r="E41" s="11"/>
      <c r="F41" s="11"/>
      <c r="G41" s="11"/>
      <c r="H41" s="7" t="s">
        <v>18</v>
      </c>
      <c r="I41" s="7"/>
      <c r="J41" s="9">
        <v>1</v>
      </c>
      <c r="K41" s="9"/>
      <c r="L41" s="8">
        <f t="shared" si="0"/>
        <v>0</v>
      </c>
      <c r="M41" s="8">
        <f t="shared" si="1"/>
        <v>0</v>
      </c>
      <c r="N41" s="10"/>
      <c r="O41" s="8">
        <f t="shared" si="2"/>
        <v>0</v>
      </c>
    </row>
    <row r="42" spans="1:15" ht="30" x14ac:dyDescent="0.25">
      <c r="A42" s="7">
        <v>68</v>
      </c>
      <c r="B42" s="11"/>
      <c r="C42" s="7" t="s">
        <v>16</v>
      </c>
      <c r="D42" s="11" t="s">
        <v>88</v>
      </c>
      <c r="E42" s="11"/>
      <c r="F42" s="11"/>
      <c r="G42" s="11"/>
      <c r="H42" s="7" t="s">
        <v>18</v>
      </c>
      <c r="I42" s="7"/>
      <c r="J42" s="9">
        <v>1</v>
      </c>
      <c r="K42" s="9"/>
      <c r="L42" s="8">
        <f t="shared" si="0"/>
        <v>0</v>
      </c>
      <c r="M42" s="8">
        <f t="shared" si="1"/>
        <v>0</v>
      </c>
      <c r="N42" s="10"/>
      <c r="O42" s="8">
        <f t="shared" si="2"/>
        <v>0</v>
      </c>
    </row>
    <row r="43" spans="1:15" ht="30" x14ac:dyDescent="0.25">
      <c r="A43" s="7">
        <v>69</v>
      </c>
      <c r="B43" s="11"/>
      <c r="C43" s="7" t="s">
        <v>16</v>
      </c>
      <c r="D43" s="11" t="s">
        <v>89</v>
      </c>
      <c r="E43" s="11"/>
      <c r="F43" s="11"/>
      <c r="G43" s="11"/>
      <c r="H43" s="7" t="s">
        <v>18</v>
      </c>
      <c r="I43" s="7"/>
      <c r="J43" s="9">
        <v>1</v>
      </c>
      <c r="K43" s="9"/>
      <c r="L43" s="8">
        <f t="shared" si="0"/>
        <v>0</v>
      </c>
      <c r="M43" s="8">
        <f t="shared" si="1"/>
        <v>0</v>
      </c>
      <c r="N43" s="10"/>
      <c r="O43" s="8">
        <f t="shared" si="2"/>
        <v>0</v>
      </c>
    </row>
    <row r="44" spans="1:15" ht="30" x14ac:dyDescent="0.25">
      <c r="A44" s="7">
        <v>70</v>
      </c>
      <c r="B44" s="11"/>
      <c r="C44" s="7" t="s">
        <v>16</v>
      </c>
      <c r="D44" s="11" t="s">
        <v>90</v>
      </c>
      <c r="E44" s="11"/>
      <c r="F44" s="11"/>
      <c r="G44" s="11"/>
      <c r="H44" s="7" t="s">
        <v>18</v>
      </c>
      <c r="I44" s="7"/>
      <c r="J44" s="9">
        <v>1</v>
      </c>
      <c r="K44" s="9"/>
      <c r="L44" s="8">
        <f t="shared" si="0"/>
        <v>0</v>
      </c>
      <c r="M44" s="8">
        <f t="shared" si="1"/>
        <v>0</v>
      </c>
      <c r="N44" s="10"/>
      <c r="O44" s="8">
        <f t="shared" si="2"/>
        <v>0</v>
      </c>
    </row>
    <row r="45" spans="1:15" ht="30" x14ac:dyDescent="0.25">
      <c r="A45" s="7">
        <v>71</v>
      </c>
      <c r="B45" s="11"/>
      <c r="C45" s="7" t="s">
        <v>16</v>
      </c>
      <c r="D45" s="11" t="s">
        <v>91</v>
      </c>
      <c r="E45" s="11"/>
      <c r="F45" s="11"/>
      <c r="G45" s="11"/>
      <c r="H45" s="7" t="s">
        <v>18</v>
      </c>
      <c r="I45" s="7"/>
      <c r="J45" s="9">
        <v>20</v>
      </c>
      <c r="K45" s="9"/>
      <c r="L45" s="8">
        <f t="shared" si="0"/>
        <v>0</v>
      </c>
      <c r="M45" s="8">
        <f t="shared" si="1"/>
        <v>0</v>
      </c>
      <c r="N45" s="10"/>
      <c r="O45" s="8">
        <f t="shared" si="2"/>
        <v>0</v>
      </c>
    </row>
    <row r="46" spans="1:15" ht="45" x14ac:dyDescent="0.25">
      <c r="A46" s="7">
        <v>72</v>
      </c>
      <c r="B46" s="11"/>
      <c r="C46" s="7" t="s">
        <v>16</v>
      </c>
      <c r="D46" s="11" t="s">
        <v>92</v>
      </c>
      <c r="E46" s="11"/>
      <c r="F46" s="11"/>
      <c r="G46" s="11"/>
      <c r="H46" s="7" t="s">
        <v>18</v>
      </c>
      <c r="I46" s="7"/>
      <c r="J46" s="9">
        <v>20</v>
      </c>
      <c r="K46" s="9"/>
      <c r="L46" s="8">
        <f t="shared" si="0"/>
        <v>0</v>
      </c>
      <c r="M46" s="8">
        <f t="shared" si="1"/>
        <v>0</v>
      </c>
      <c r="N46" s="10"/>
      <c r="O46" s="8">
        <f t="shared" si="2"/>
        <v>0</v>
      </c>
    </row>
    <row r="47" spans="1:15" ht="30" x14ac:dyDescent="0.25">
      <c r="A47" s="7">
        <v>73</v>
      </c>
      <c r="B47" s="11"/>
      <c r="C47" s="7" t="s">
        <v>16</v>
      </c>
      <c r="D47" s="11" t="s">
        <v>93</v>
      </c>
      <c r="E47" s="11"/>
      <c r="F47" s="11"/>
      <c r="G47" s="11"/>
      <c r="H47" s="7" t="s">
        <v>18</v>
      </c>
      <c r="I47" s="7"/>
      <c r="J47" s="9">
        <v>20</v>
      </c>
      <c r="K47" s="9"/>
      <c r="L47" s="8">
        <f t="shared" si="0"/>
        <v>0</v>
      </c>
      <c r="M47" s="8">
        <f t="shared" si="1"/>
        <v>0</v>
      </c>
      <c r="N47" s="10"/>
      <c r="O47" s="8">
        <f t="shared" si="2"/>
        <v>0</v>
      </c>
    </row>
    <row r="48" spans="1:15" ht="30" x14ac:dyDescent="0.25">
      <c r="A48" s="7">
        <v>74</v>
      </c>
      <c r="B48" s="11"/>
      <c r="C48" s="7" t="s">
        <v>16</v>
      </c>
      <c r="D48" s="11" t="s">
        <v>94</v>
      </c>
      <c r="E48" s="11"/>
      <c r="F48" s="11"/>
      <c r="G48" s="11"/>
      <c r="H48" s="7" t="s">
        <v>47</v>
      </c>
      <c r="I48" s="7"/>
      <c r="J48" s="9">
        <v>1</v>
      </c>
      <c r="K48" s="9"/>
      <c r="L48" s="8">
        <f t="shared" si="0"/>
        <v>0</v>
      </c>
      <c r="M48" s="8">
        <f t="shared" si="1"/>
        <v>0</v>
      </c>
      <c r="N48" s="10"/>
      <c r="O48" s="8">
        <f t="shared" si="2"/>
        <v>0</v>
      </c>
    </row>
    <row r="49" spans="9:16" x14ac:dyDescent="0.25">
      <c r="I49" t="s">
        <v>48</v>
      </c>
      <c r="J49" s="8"/>
      <c r="K49" s="8"/>
      <c r="L49" s="8"/>
      <c r="M49" s="8">
        <f>SUM(M4:M48)</f>
        <v>0</v>
      </c>
      <c r="N49" s="8"/>
      <c r="O49" s="8">
        <f>SUM(O4:O48)</f>
        <v>0</v>
      </c>
      <c r="P49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1"/>
  <sheetViews>
    <sheetView workbookViewId="0">
      <selection activeCell="O11" sqref="O11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95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75" x14ac:dyDescent="0.25">
      <c r="A4" s="7">
        <v>75</v>
      </c>
      <c r="B4" s="11"/>
      <c r="C4" s="7" t="s">
        <v>16</v>
      </c>
      <c r="D4" s="11" t="s">
        <v>96</v>
      </c>
      <c r="E4" s="11"/>
      <c r="F4" s="11"/>
      <c r="G4" s="11"/>
      <c r="H4" s="7" t="s">
        <v>18</v>
      </c>
      <c r="I4" s="7"/>
      <c r="J4" s="9">
        <v>1</v>
      </c>
      <c r="K4" s="9"/>
      <c r="L4" s="8">
        <f t="shared" ref="L4:L10" si="0">ROUND(K4*((100+N4)/100), 2)</f>
        <v>0</v>
      </c>
      <c r="M4" s="8">
        <f t="shared" ref="M4:M10" si="1">J4*K4</f>
        <v>0</v>
      </c>
      <c r="N4" s="10"/>
      <c r="O4" s="8">
        <f t="shared" ref="O4:O10" si="2">J4*L4</f>
        <v>0</v>
      </c>
    </row>
    <row r="5" spans="1:16" ht="75" x14ac:dyDescent="0.25">
      <c r="A5" s="7">
        <v>76</v>
      </c>
      <c r="B5" s="11"/>
      <c r="C5" s="7" t="s">
        <v>16</v>
      </c>
      <c r="D5" s="11" t="s">
        <v>97</v>
      </c>
      <c r="E5" s="11"/>
      <c r="F5" s="11"/>
      <c r="G5" s="11"/>
      <c r="H5" s="7" t="s">
        <v>18</v>
      </c>
      <c r="I5" s="7"/>
      <c r="J5" s="9">
        <v>1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6" ht="60" x14ac:dyDescent="0.25">
      <c r="A6" s="7">
        <v>77</v>
      </c>
      <c r="B6" s="11"/>
      <c r="C6" s="7" t="s">
        <v>16</v>
      </c>
      <c r="D6" s="11" t="s">
        <v>98</v>
      </c>
      <c r="E6" s="11"/>
      <c r="F6" s="11"/>
      <c r="G6" s="11"/>
      <c r="H6" s="7" t="s">
        <v>18</v>
      </c>
      <c r="I6" s="7"/>
      <c r="J6" s="9">
        <v>1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6" ht="60" x14ac:dyDescent="0.25">
      <c r="A7" s="7">
        <v>78</v>
      </c>
      <c r="B7" s="11"/>
      <c r="C7" s="7" t="s">
        <v>16</v>
      </c>
      <c r="D7" s="11" t="s">
        <v>99</v>
      </c>
      <c r="E7" s="11"/>
      <c r="F7" s="11"/>
      <c r="G7" s="11"/>
      <c r="H7" s="7" t="s">
        <v>18</v>
      </c>
      <c r="I7" s="7"/>
      <c r="J7" s="9">
        <v>1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6" ht="30" x14ac:dyDescent="0.25">
      <c r="A8" s="7">
        <v>79</v>
      </c>
      <c r="B8" s="11"/>
      <c r="C8" s="7" t="s">
        <v>16</v>
      </c>
      <c r="D8" s="11" t="s">
        <v>100</v>
      </c>
      <c r="E8" s="11"/>
      <c r="F8" s="11"/>
      <c r="G8" s="11"/>
      <c r="H8" s="7" t="s">
        <v>18</v>
      </c>
      <c r="I8" s="7"/>
      <c r="J8" s="9">
        <v>20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6" ht="45" x14ac:dyDescent="0.25">
      <c r="A9" s="7">
        <v>80</v>
      </c>
      <c r="B9" s="11"/>
      <c r="C9" s="7" t="s">
        <v>16</v>
      </c>
      <c r="D9" s="11" t="s">
        <v>101</v>
      </c>
      <c r="E9" s="11"/>
      <c r="F9" s="11"/>
      <c r="G9" s="11"/>
      <c r="H9" s="7" t="s">
        <v>18</v>
      </c>
      <c r="I9" s="7"/>
      <c r="J9" s="9">
        <v>20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6" ht="30" x14ac:dyDescent="0.25">
      <c r="A10" s="7">
        <v>81</v>
      </c>
      <c r="B10" s="11"/>
      <c r="C10" s="7" t="s">
        <v>16</v>
      </c>
      <c r="D10" s="11" t="s">
        <v>102</v>
      </c>
      <c r="E10" s="11"/>
      <c r="F10" s="11"/>
      <c r="G10" s="11"/>
      <c r="H10" s="7" t="s">
        <v>47</v>
      </c>
      <c r="I10" s="7"/>
      <c r="J10" s="9">
        <v>1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6" x14ac:dyDescent="0.25">
      <c r="I11" t="s">
        <v>48</v>
      </c>
      <c r="J11" s="8"/>
      <c r="K11" s="8"/>
      <c r="L11" s="8"/>
      <c r="M11" s="8">
        <f>SUM(M4:M10)</f>
        <v>0</v>
      </c>
      <c r="N11" s="8"/>
      <c r="O11" s="8">
        <f>SUM(O4:O10)</f>
        <v>0</v>
      </c>
      <c r="P11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6"/>
  <sheetViews>
    <sheetView workbookViewId="0">
      <selection activeCell="O16" sqref="O1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103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135" x14ac:dyDescent="0.25">
      <c r="A4" s="7">
        <v>82</v>
      </c>
      <c r="B4" s="11"/>
      <c r="C4" s="7" t="s">
        <v>16</v>
      </c>
      <c r="D4" s="11" t="s">
        <v>104</v>
      </c>
      <c r="E4" s="11"/>
      <c r="F4" s="11"/>
      <c r="G4" s="11"/>
      <c r="H4" s="7" t="s">
        <v>18</v>
      </c>
      <c r="I4" s="7"/>
      <c r="J4" s="9">
        <v>1</v>
      </c>
      <c r="K4" s="9"/>
      <c r="L4" s="8">
        <f t="shared" ref="L4:L15" si="0">ROUND(K4*((100+N4)/100), 2)</f>
        <v>0</v>
      </c>
      <c r="M4" s="8">
        <f t="shared" ref="M4:M15" si="1">J4*K4</f>
        <v>0</v>
      </c>
      <c r="N4" s="10"/>
      <c r="O4" s="8">
        <f t="shared" ref="O4:O15" si="2">J4*L4</f>
        <v>0</v>
      </c>
    </row>
    <row r="5" spans="1:16" ht="75" x14ac:dyDescent="0.25">
      <c r="A5" s="7">
        <v>83</v>
      </c>
      <c r="B5" s="11"/>
      <c r="C5" s="7" t="s">
        <v>16</v>
      </c>
      <c r="D5" s="11" t="s">
        <v>105</v>
      </c>
      <c r="E5" s="11"/>
      <c r="F5" s="11"/>
      <c r="G5" s="11"/>
      <c r="H5" s="7" t="s">
        <v>18</v>
      </c>
      <c r="I5" s="7"/>
      <c r="J5" s="9">
        <v>1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6" ht="75" x14ac:dyDescent="0.25">
      <c r="A6" s="7">
        <v>84</v>
      </c>
      <c r="B6" s="11"/>
      <c r="C6" s="7" t="s">
        <v>16</v>
      </c>
      <c r="D6" s="11" t="s">
        <v>106</v>
      </c>
      <c r="E6" s="11"/>
      <c r="F6" s="11"/>
      <c r="G6" s="11"/>
      <c r="H6" s="7" t="s">
        <v>18</v>
      </c>
      <c r="I6" s="7"/>
      <c r="J6" s="9">
        <v>1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6" ht="75" x14ac:dyDescent="0.25">
      <c r="A7" s="7">
        <v>85</v>
      </c>
      <c r="B7" s="11"/>
      <c r="C7" s="7" t="s">
        <v>16</v>
      </c>
      <c r="D7" s="11" t="s">
        <v>107</v>
      </c>
      <c r="E7" s="11"/>
      <c r="F7" s="11"/>
      <c r="G7" s="11"/>
      <c r="H7" s="7" t="s">
        <v>18</v>
      </c>
      <c r="I7" s="7"/>
      <c r="J7" s="9">
        <v>1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6" ht="75" x14ac:dyDescent="0.25">
      <c r="A8" s="7">
        <v>86</v>
      </c>
      <c r="B8" s="11"/>
      <c r="C8" s="7" t="s">
        <v>16</v>
      </c>
      <c r="D8" s="11" t="s">
        <v>108</v>
      </c>
      <c r="E8" s="11"/>
      <c r="F8" s="11"/>
      <c r="G8" s="11"/>
      <c r="H8" s="7" t="s">
        <v>18</v>
      </c>
      <c r="I8" s="7"/>
      <c r="J8" s="9">
        <v>1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6" ht="75" x14ac:dyDescent="0.25">
      <c r="A9" s="7">
        <v>87</v>
      </c>
      <c r="B9" s="11"/>
      <c r="C9" s="7" t="s">
        <v>16</v>
      </c>
      <c r="D9" s="11" t="s">
        <v>109</v>
      </c>
      <c r="E9" s="11"/>
      <c r="F9" s="11"/>
      <c r="G9" s="11"/>
      <c r="H9" s="7" t="s">
        <v>18</v>
      </c>
      <c r="I9" s="7"/>
      <c r="J9" s="9">
        <v>1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6" x14ac:dyDescent="0.25">
      <c r="A10" s="7">
        <v>88</v>
      </c>
      <c r="B10" s="11"/>
      <c r="C10" s="7" t="s">
        <v>16</v>
      </c>
      <c r="D10" s="11" t="s">
        <v>110</v>
      </c>
      <c r="E10" s="11"/>
      <c r="F10" s="11"/>
      <c r="G10" s="11"/>
      <c r="H10" s="7" t="s">
        <v>18</v>
      </c>
      <c r="I10" s="7"/>
      <c r="J10" s="9">
        <v>1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6" x14ac:dyDescent="0.25">
      <c r="A11" s="7">
        <v>89</v>
      </c>
      <c r="B11" s="11"/>
      <c r="C11" s="7" t="s">
        <v>16</v>
      </c>
      <c r="D11" s="11" t="s">
        <v>111</v>
      </c>
      <c r="E11" s="11"/>
      <c r="F11" s="11"/>
      <c r="G11" s="11"/>
      <c r="H11" s="7" t="s">
        <v>18</v>
      </c>
      <c r="I11" s="7"/>
      <c r="J11" s="9">
        <v>1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6" ht="30" x14ac:dyDescent="0.25">
      <c r="A12" s="7">
        <v>90</v>
      </c>
      <c r="B12" s="11"/>
      <c r="C12" s="7" t="s">
        <v>16</v>
      </c>
      <c r="D12" s="11" t="s">
        <v>112</v>
      </c>
      <c r="E12" s="11"/>
      <c r="F12" s="11"/>
      <c r="G12" s="11"/>
      <c r="H12" s="7" t="s">
        <v>18</v>
      </c>
      <c r="I12" s="7"/>
      <c r="J12" s="9">
        <v>20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6" ht="45" x14ac:dyDescent="0.25">
      <c r="A13" s="7">
        <v>91</v>
      </c>
      <c r="B13" s="11"/>
      <c r="C13" s="7" t="s">
        <v>16</v>
      </c>
      <c r="D13" s="11" t="s">
        <v>113</v>
      </c>
      <c r="E13" s="11"/>
      <c r="F13" s="11"/>
      <c r="G13" s="11"/>
      <c r="H13" s="7" t="s">
        <v>18</v>
      </c>
      <c r="I13" s="7"/>
      <c r="J13" s="9">
        <v>20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6" ht="30" x14ac:dyDescent="0.25">
      <c r="A14" s="7">
        <v>92</v>
      </c>
      <c r="B14" s="11"/>
      <c r="C14" s="7" t="s">
        <v>16</v>
      </c>
      <c r="D14" s="11" t="s">
        <v>102</v>
      </c>
      <c r="E14" s="11"/>
      <c r="F14" s="11"/>
      <c r="G14" s="11"/>
      <c r="H14" s="7" t="s">
        <v>47</v>
      </c>
      <c r="I14" s="7"/>
      <c r="J14" s="9">
        <v>1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6" ht="30" x14ac:dyDescent="0.25">
      <c r="A15" s="7">
        <v>93</v>
      </c>
      <c r="B15" s="11"/>
      <c r="C15" s="7" t="s">
        <v>16</v>
      </c>
      <c r="D15" s="11" t="s">
        <v>114</v>
      </c>
      <c r="E15" s="11"/>
      <c r="F15" s="11"/>
      <c r="G15" s="11"/>
      <c r="H15" s="7" t="s">
        <v>47</v>
      </c>
      <c r="I15" s="7"/>
      <c r="J15" s="9">
        <v>1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6" x14ac:dyDescent="0.25">
      <c r="I16" t="s">
        <v>48</v>
      </c>
      <c r="J16" s="8"/>
      <c r="K16" s="8"/>
      <c r="L16" s="8"/>
      <c r="M16" s="8">
        <f>SUM(M4:M15)</f>
        <v>0</v>
      </c>
      <c r="N16" s="8"/>
      <c r="O16" s="8">
        <f>SUM(O4:O15)</f>
        <v>0</v>
      </c>
      <c r="P16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17"/>
  <sheetViews>
    <sheetView workbookViewId="0">
      <selection activeCell="O17" sqref="O1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5" ht="18.75" x14ac:dyDescent="0.3">
      <c r="F1" s="1" t="s">
        <v>115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5" ht="30" x14ac:dyDescent="0.25">
      <c r="A4" s="7">
        <v>94</v>
      </c>
      <c r="B4" s="11"/>
      <c r="C4" s="7" t="s">
        <v>16</v>
      </c>
      <c r="D4" s="11" t="s">
        <v>116</v>
      </c>
      <c r="E4" s="11"/>
      <c r="F4" s="11"/>
      <c r="G4" s="11"/>
      <c r="H4" s="7" t="s">
        <v>18</v>
      </c>
      <c r="I4" s="7"/>
      <c r="J4" s="9">
        <v>1</v>
      </c>
      <c r="K4" s="9"/>
      <c r="L4" s="8">
        <f t="shared" ref="L4:L16" si="0">ROUND(K4*((100+N4)/100), 2)</f>
        <v>0</v>
      </c>
      <c r="M4" s="8">
        <f t="shared" ref="M4:M16" si="1">J4*K4</f>
        <v>0</v>
      </c>
      <c r="N4" s="10"/>
      <c r="O4" s="8">
        <f t="shared" ref="O4:O16" si="2">J4*L4</f>
        <v>0</v>
      </c>
    </row>
    <row r="5" spans="1:15" ht="30" x14ac:dyDescent="0.25">
      <c r="A5" s="7">
        <v>95</v>
      </c>
      <c r="B5" s="11"/>
      <c r="C5" s="7" t="s">
        <v>16</v>
      </c>
      <c r="D5" s="11" t="s">
        <v>117</v>
      </c>
      <c r="E5" s="11"/>
      <c r="F5" s="11"/>
      <c r="G5" s="11"/>
      <c r="H5" s="7" t="s">
        <v>18</v>
      </c>
      <c r="I5" s="7"/>
      <c r="J5" s="9">
        <v>1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5" ht="30" x14ac:dyDescent="0.25">
      <c r="A6" s="7">
        <v>96</v>
      </c>
      <c r="B6" s="11"/>
      <c r="C6" s="7" t="s">
        <v>16</v>
      </c>
      <c r="D6" s="11" t="s">
        <v>118</v>
      </c>
      <c r="E6" s="11"/>
      <c r="F6" s="11"/>
      <c r="G6" s="11"/>
      <c r="H6" s="7" t="s">
        <v>18</v>
      </c>
      <c r="I6" s="7"/>
      <c r="J6" s="9">
        <v>1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5" ht="45" x14ac:dyDescent="0.25">
      <c r="A7" s="7">
        <v>97</v>
      </c>
      <c r="B7" s="11"/>
      <c r="C7" s="7" t="s">
        <v>16</v>
      </c>
      <c r="D7" s="11" t="s">
        <v>119</v>
      </c>
      <c r="E7" s="11"/>
      <c r="F7" s="11"/>
      <c r="G7" s="11"/>
      <c r="H7" s="7" t="s">
        <v>18</v>
      </c>
      <c r="I7" s="7"/>
      <c r="J7" s="9">
        <v>1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5" ht="75" x14ac:dyDescent="0.25">
      <c r="A8" s="7">
        <v>98</v>
      </c>
      <c r="B8" s="11"/>
      <c r="C8" s="7" t="s">
        <v>16</v>
      </c>
      <c r="D8" s="11" t="s">
        <v>120</v>
      </c>
      <c r="E8" s="11"/>
      <c r="F8" s="11"/>
      <c r="G8" s="11"/>
      <c r="H8" s="7" t="s">
        <v>18</v>
      </c>
      <c r="I8" s="7"/>
      <c r="J8" s="9">
        <v>1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5" ht="75" x14ac:dyDescent="0.25">
      <c r="A9" s="7">
        <v>99</v>
      </c>
      <c r="B9" s="11"/>
      <c r="C9" s="7" t="s">
        <v>16</v>
      </c>
      <c r="D9" s="11" t="s">
        <v>121</v>
      </c>
      <c r="E9" s="11"/>
      <c r="F9" s="11"/>
      <c r="G9" s="11"/>
      <c r="H9" s="7" t="s">
        <v>18</v>
      </c>
      <c r="I9" s="7"/>
      <c r="J9" s="9">
        <v>1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5" ht="75" x14ac:dyDescent="0.25">
      <c r="A10" s="7">
        <v>100</v>
      </c>
      <c r="B10" s="11"/>
      <c r="C10" s="7" t="s">
        <v>16</v>
      </c>
      <c r="D10" s="11" t="s">
        <v>122</v>
      </c>
      <c r="E10" s="11"/>
      <c r="F10" s="11"/>
      <c r="G10" s="11"/>
      <c r="H10" s="7" t="s">
        <v>18</v>
      </c>
      <c r="I10" s="7"/>
      <c r="J10" s="9">
        <v>1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5" ht="30" x14ac:dyDescent="0.25">
      <c r="A11" s="7">
        <v>101</v>
      </c>
      <c r="B11" s="11"/>
      <c r="C11" s="7" t="s">
        <v>16</v>
      </c>
      <c r="D11" s="11" t="s">
        <v>123</v>
      </c>
      <c r="E11" s="11"/>
      <c r="F11" s="11"/>
      <c r="G11" s="11"/>
      <c r="H11" s="7" t="s">
        <v>18</v>
      </c>
      <c r="I11" s="7"/>
      <c r="J11" s="9">
        <v>20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5" ht="45" x14ac:dyDescent="0.25">
      <c r="A12" s="7">
        <v>102</v>
      </c>
      <c r="B12" s="11"/>
      <c r="C12" s="7" t="s">
        <v>16</v>
      </c>
      <c r="D12" s="11" t="s">
        <v>124</v>
      </c>
      <c r="E12" s="11"/>
      <c r="F12" s="11"/>
      <c r="G12" s="11"/>
      <c r="H12" s="7" t="s">
        <v>18</v>
      </c>
      <c r="I12" s="7"/>
      <c r="J12" s="9">
        <v>20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5" ht="30" x14ac:dyDescent="0.25">
      <c r="A13" s="7">
        <v>103</v>
      </c>
      <c r="B13" s="11"/>
      <c r="C13" s="7" t="s">
        <v>16</v>
      </c>
      <c r="D13" s="11" t="s">
        <v>125</v>
      </c>
      <c r="E13" s="11"/>
      <c r="F13" s="11"/>
      <c r="G13" s="11"/>
      <c r="H13" s="7" t="s">
        <v>18</v>
      </c>
      <c r="I13" s="7"/>
      <c r="J13" s="9">
        <v>20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5" x14ac:dyDescent="0.25">
      <c r="A14" s="7">
        <v>104</v>
      </c>
      <c r="B14" s="11"/>
      <c r="C14" s="7" t="s">
        <v>16</v>
      </c>
      <c r="D14" s="11" t="s">
        <v>126</v>
      </c>
      <c r="E14" s="11"/>
      <c r="F14" s="11"/>
      <c r="G14" s="11"/>
      <c r="H14" s="7" t="s">
        <v>18</v>
      </c>
      <c r="I14" s="7"/>
      <c r="J14" s="9">
        <v>1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5" ht="30" x14ac:dyDescent="0.25">
      <c r="A15" s="7">
        <v>105</v>
      </c>
      <c r="B15" s="11"/>
      <c r="C15" s="7" t="s">
        <v>16</v>
      </c>
      <c r="D15" s="11" t="s">
        <v>127</v>
      </c>
      <c r="E15" s="11"/>
      <c r="F15" s="11"/>
      <c r="G15" s="11"/>
      <c r="H15" s="7" t="s">
        <v>47</v>
      </c>
      <c r="I15" s="7"/>
      <c r="J15" s="9">
        <v>1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5" ht="30" x14ac:dyDescent="0.25">
      <c r="A16" s="7">
        <v>106</v>
      </c>
      <c r="B16" s="11"/>
      <c r="C16" s="7" t="s">
        <v>16</v>
      </c>
      <c r="D16" s="11" t="s">
        <v>102</v>
      </c>
      <c r="E16" s="11"/>
      <c r="F16" s="11"/>
      <c r="G16" s="11"/>
      <c r="H16" s="7" t="s">
        <v>47</v>
      </c>
      <c r="I16" s="7"/>
      <c r="J16" s="9">
        <v>1</v>
      </c>
      <c r="K16" s="9"/>
      <c r="L16" s="8">
        <f t="shared" si="0"/>
        <v>0</v>
      </c>
      <c r="M16" s="8">
        <f t="shared" si="1"/>
        <v>0</v>
      </c>
      <c r="N16" s="10"/>
      <c r="O16" s="8">
        <f t="shared" si="2"/>
        <v>0</v>
      </c>
    </row>
    <row r="17" spans="9:16" x14ac:dyDescent="0.25">
      <c r="I17" t="s">
        <v>48</v>
      </c>
      <c r="J17" s="8"/>
      <c r="K17" s="8"/>
      <c r="L17" s="8"/>
      <c r="M17" s="8">
        <f>SUM(M4:M16)</f>
        <v>0</v>
      </c>
      <c r="N17" s="8"/>
      <c r="O17" s="8">
        <f>SUM(O4:O16)</f>
        <v>0</v>
      </c>
      <c r="P17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35"/>
  <sheetViews>
    <sheetView workbookViewId="0">
      <selection activeCell="O35" sqref="O3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5" ht="18.75" x14ac:dyDescent="0.3">
      <c r="F1" s="1" t="s">
        <v>128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5" ht="45" x14ac:dyDescent="0.25">
      <c r="A4" s="7">
        <v>107</v>
      </c>
      <c r="B4" s="11"/>
      <c r="C4" s="7" t="s">
        <v>16</v>
      </c>
      <c r="D4" s="11" t="s">
        <v>129</v>
      </c>
      <c r="E4" s="11"/>
      <c r="F4" s="11"/>
      <c r="G4" s="11"/>
      <c r="H4" s="7" t="s">
        <v>18</v>
      </c>
      <c r="I4" s="7"/>
      <c r="J4" s="9">
        <v>1</v>
      </c>
      <c r="K4" s="9"/>
      <c r="L4" s="8">
        <f t="shared" ref="L4:L34" si="0">ROUND(K4*((100+N4)/100), 2)</f>
        <v>0</v>
      </c>
      <c r="M4" s="8">
        <f t="shared" ref="M4:M34" si="1">J4*K4</f>
        <v>0</v>
      </c>
      <c r="N4" s="10"/>
      <c r="O4" s="8">
        <f t="shared" ref="O4:O34" si="2">J4*L4</f>
        <v>0</v>
      </c>
    </row>
    <row r="5" spans="1:15" ht="45" x14ac:dyDescent="0.25">
      <c r="A5" s="7">
        <v>108</v>
      </c>
      <c r="B5" s="11"/>
      <c r="C5" s="7" t="s">
        <v>16</v>
      </c>
      <c r="D5" s="11" t="s">
        <v>130</v>
      </c>
      <c r="E5" s="11"/>
      <c r="F5" s="11"/>
      <c r="G5" s="11"/>
      <c r="H5" s="7" t="s">
        <v>18</v>
      </c>
      <c r="I5" s="7"/>
      <c r="J5" s="9">
        <v>1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5" ht="45" x14ac:dyDescent="0.25">
      <c r="A6" s="7">
        <v>109</v>
      </c>
      <c r="B6" s="11"/>
      <c r="C6" s="7" t="s">
        <v>16</v>
      </c>
      <c r="D6" s="11" t="s">
        <v>131</v>
      </c>
      <c r="E6" s="11"/>
      <c r="F6" s="11"/>
      <c r="G6" s="11"/>
      <c r="H6" s="7" t="s">
        <v>18</v>
      </c>
      <c r="I6" s="7"/>
      <c r="J6" s="9">
        <v>1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5" ht="60" x14ac:dyDescent="0.25">
      <c r="A7" s="7">
        <v>110</v>
      </c>
      <c r="B7" s="11"/>
      <c r="C7" s="7" t="s">
        <v>16</v>
      </c>
      <c r="D7" s="11" t="s">
        <v>132</v>
      </c>
      <c r="E7" s="11"/>
      <c r="F7" s="11"/>
      <c r="G7" s="11"/>
      <c r="H7" s="7" t="s">
        <v>18</v>
      </c>
      <c r="I7" s="7"/>
      <c r="J7" s="9">
        <v>1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5" ht="60" x14ac:dyDescent="0.25">
      <c r="A8" s="7">
        <v>111</v>
      </c>
      <c r="B8" s="11"/>
      <c r="C8" s="7" t="s">
        <v>16</v>
      </c>
      <c r="D8" s="11" t="s">
        <v>133</v>
      </c>
      <c r="E8" s="11"/>
      <c r="F8" s="11"/>
      <c r="G8" s="11"/>
      <c r="H8" s="7" t="s">
        <v>18</v>
      </c>
      <c r="I8" s="7"/>
      <c r="J8" s="9">
        <v>1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5" ht="45" x14ac:dyDescent="0.25">
      <c r="A9" s="7">
        <v>112</v>
      </c>
      <c r="B9" s="11"/>
      <c r="C9" s="7" t="s">
        <v>16</v>
      </c>
      <c r="D9" s="11" t="s">
        <v>134</v>
      </c>
      <c r="E9" s="11"/>
      <c r="F9" s="11"/>
      <c r="G9" s="11"/>
      <c r="H9" s="7" t="s">
        <v>18</v>
      </c>
      <c r="I9" s="7"/>
      <c r="J9" s="9">
        <v>1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5" ht="60" x14ac:dyDescent="0.25">
      <c r="A10" s="7">
        <v>113</v>
      </c>
      <c r="B10" s="11"/>
      <c r="C10" s="7" t="s">
        <v>16</v>
      </c>
      <c r="D10" s="11" t="s">
        <v>135</v>
      </c>
      <c r="E10" s="11"/>
      <c r="F10" s="11"/>
      <c r="G10" s="11"/>
      <c r="H10" s="7" t="s">
        <v>18</v>
      </c>
      <c r="I10" s="7"/>
      <c r="J10" s="9">
        <v>1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5" ht="75" x14ac:dyDescent="0.25">
      <c r="A11" s="7">
        <v>114</v>
      </c>
      <c r="B11" s="11"/>
      <c r="C11" s="7" t="s">
        <v>16</v>
      </c>
      <c r="D11" s="11" t="s">
        <v>136</v>
      </c>
      <c r="E11" s="11"/>
      <c r="F11" s="11"/>
      <c r="G11" s="11"/>
      <c r="H11" s="7" t="s">
        <v>18</v>
      </c>
      <c r="I11" s="7"/>
      <c r="J11" s="9">
        <v>1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5" ht="45" x14ac:dyDescent="0.25">
      <c r="A12" s="7">
        <v>115</v>
      </c>
      <c r="B12" s="11"/>
      <c r="C12" s="7" t="s">
        <v>16</v>
      </c>
      <c r="D12" s="11" t="s">
        <v>137</v>
      </c>
      <c r="E12" s="11"/>
      <c r="F12" s="11"/>
      <c r="G12" s="11"/>
      <c r="H12" s="7" t="s">
        <v>18</v>
      </c>
      <c r="I12" s="7"/>
      <c r="J12" s="9">
        <v>1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5" ht="45" x14ac:dyDescent="0.25">
      <c r="A13" s="7">
        <v>116</v>
      </c>
      <c r="B13" s="11"/>
      <c r="C13" s="7" t="s">
        <v>16</v>
      </c>
      <c r="D13" s="11" t="s">
        <v>138</v>
      </c>
      <c r="E13" s="11"/>
      <c r="F13" s="11"/>
      <c r="G13" s="11"/>
      <c r="H13" s="7" t="s">
        <v>18</v>
      </c>
      <c r="I13" s="7"/>
      <c r="J13" s="9">
        <v>1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5" ht="75" x14ac:dyDescent="0.25">
      <c r="A14" s="7">
        <v>117</v>
      </c>
      <c r="B14" s="11"/>
      <c r="C14" s="7" t="s">
        <v>16</v>
      </c>
      <c r="D14" s="11" t="s">
        <v>139</v>
      </c>
      <c r="E14" s="11"/>
      <c r="F14" s="11"/>
      <c r="G14" s="11"/>
      <c r="H14" s="7" t="s">
        <v>18</v>
      </c>
      <c r="I14" s="7"/>
      <c r="J14" s="9">
        <v>1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5" ht="75" x14ac:dyDescent="0.25">
      <c r="A15" s="7">
        <v>118</v>
      </c>
      <c r="B15" s="11"/>
      <c r="C15" s="7" t="s">
        <v>16</v>
      </c>
      <c r="D15" s="11" t="s">
        <v>140</v>
      </c>
      <c r="E15" s="11"/>
      <c r="F15" s="11"/>
      <c r="G15" s="11"/>
      <c r="H15" s="7" t="s">
        <v>18</v>
      </c>
      <c r="I15" s="7"/>
      <c r="J15" s="9">
        <v>1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5" ht="60" x14ac:dyDescent="0.25">
      <c r="A16" s="7">
        <v>119</v>
      </c>
      <c r="B16" s="11"/>
      <c r="C16" s="7" t="s">
        <v>16</v>
      </c>
      <c r="D16" s="11" t="s">
        <v>141</v>
      </c>
      <c r="E16" s="11"/>
      <c r="F16" s="11"/>
      <c r="G16" s="11"/>
      <c r="H16" s="7" t="s">
        <v>18</v>
      </c>
      <c r="I16" s="7"/>
      <c r="J16" s="9">
        <v>1</v>
      </c>
      <c r="K16" s="9"/>
      <c r="L16" s="8">
        <f t="shared" si="0"/>
        <v>0</v>
      </c>
      <c r="M16" s="8">
        <f t="shared" si="1"/>
        <v>0</v>
      </c>
      <c r="N16" s="10"/>
      <c r="O16" s="8">
        <f t="shared" si="2"/>
        <v>0</v>
      </c>
    </row>
    <row r="17" spans="1:15" ht="75" x14ac:dyDescent="0.25">
      <c r="A17" s="7">
        <v>120</v>
      </c>
      <c r="B17" s="11"/>
      <c r="C17" s="7" t="s">
        <v>16</v>
      </c>
      <c r="D17" s="11" t="s">
        <v>142</v>
      </c>
      <c r="E17" s="11"/>
      <c r="F17" s="11"/>
      <c r="G17" s="11"/>
      <c r="H17" s="7" t="s">
        <v>18</v>
      </c>
      <c r="I17" s="7"/>
      <c r="J17" s="9">
        <v>1</v>
      </c>
      <c r="K17" s="9"/>
      <c r="L17" s="8">
        <f t="shared" si="0"/>
        <v>0</v>
      </c>
      <c r="M17" s="8">
        <f t="shared" si="1"/>
        <v>0</v>
      </c>
      <c r="N17" s="10"/>
      <c r="O17" s="8">
        <f t="shared" si="2"/>
        <v>0</v>
      </c>
    </row>
    <row r="18" spans="1:15" ht="60" x14ac:dyDescent="0.25">
      <c r="A18" s="7">
        <v>121</v>
      </c>
      <c r="B18" s="11"/>
      <c r="C18" s="7" t="s">
        <v>16</v>
      </c>
      <c r="D18" s="11" t="s">
        <v>143</v>
      </c>
      <c r="E18" s="11"/>
      <c r="F18" s="11"/>
      <c r="G18" s="11"/>
      <c r="H18" s="7" t="s">
        <v>18</v>
      </c>
      <c r="I18" s="7"/>
      <c r="J18" s="9">
        <v>1</v>
      </c>
      <c r="K18" s="9"/>
      <c r="L18" s="8">
        <f t="shared" si="0"/>
        <v>0</v>
      </c>
      <c r="M18" s="8">
        <f t="shared" si="1"/>
        <v>0</v>
      </c>
      <c r="N18" s="10"/>
      <c r="O18" s="8">
        <f t="shared" si="2"/>
        <v>0</v>
      </c>
    </row>
    <row r="19" spans="1:15" ht="45" x14ac:dyDescent="0.25">
      <c r="A19" s="7">
        <v>122</v>
      </c>
      <c r="B19" s="11"/>
      <c r="C19" s="7" t="s">
        <v>16</v>
      </c>
      <c r="D19" s="11" t="s">
        <v>144</v>
      </c>
      <c r="E19" s="11"/>
      <c r="F19" s="11"/>
      <c r="G19" s="11"/>
      <c r="H19" s="7" t="s">
        <v>18</v>
      </c>
      <c r="I19" s="7"/>
      <c r="J19" s="9">
        <v>1</v>
      </c>
      <c r="K19" s="9"/>
      <c r="L19" s="8">
        <f t="shared" si="0"/>
        <v>0</v>
      </c>
      <c r="M19" s="8">
        <f t="shared" si="1"/>
        <v>0</v>
      </c>
      <c r="N19" s="10"/>
      <c r="O19" s="8">
        <f t="shared" si="2"/>
        <v>0</v>
      </c>
    </row>
    <row r="20" spans="1:15" ht="45" x14ac:dyDescent="0.25">
      <c r="A20" s="7">
        <v>123</v>
      </c>
      <c r="B20" s="11"/>
      <c r="C20" s="7" t="s">
        <v>16</v>
      </c>
      <c r="D20" s="11" t="s">
        <v>145</v>
      </c>
      <c r="E20" s="11"/>
      <c r="F20" s="11"/>
      <c r="G20" s="11"/>
      <c r="H20" s="7" t="s">
        <v>18</v>
      </c>
      <c r="I20" s="7"/>
      <c r="J20" s="9">
        <v>1</v>
      </c>
      <c r="K20" s="9"/>
      <c r="L20" s="8">
        <f t="shared" si="0"/>
        <v>0</v>
      </c>
      <c r="M20" s="8">
        <f t="shared" si="1"/>
        <v>0</v>
      </c>
      <c r="N20" s="10"/>
      <c r="O20" s="8">
        <f t="shared" si="2"/>
        <v>0</v>
      </c>
    </row>
    <row r="21" spans="1:15" ht="45" x14ac:dyDescent="0.25">
      <c r="A21" s="7">
        <v>124</v>
      </c>
      <c r="B21" s="11"/>
      <c r="C21" s="7" t="s">
        <v>16</v>
      </c>
      <c r="D21" s="11" t="s">
        <v>146</v>
      </c>
      <c r="E21" s="11"/>
      <c r="F21" s="11"/>
      <c r="G21" s="11"/>
      <c r="H21" s="7" t="s">
        <v>18</v>
      </c>
      <c r="I21" s="7"/>
      <c r="J21" s="9">
        <v>1</v>
      </c>
      <c r="K21" s="9"/>
      <c r="L21" s="8">
        <f t="shared" si="0"/>
        <v>0</v>
      </c>
      <c r="M21" s="8">
        <f t="shared" si="1"/>
        <v>0</v>
      </c>
      <c r="N21" s="10"/>
      <c r="O21" s="8">
        <f t="shared" si="2"/>
        <v>0</v>
      </c>
    </row>
    <row r="22" spans="1:15" x14ac:dyDescent="0.25">
      <c r="A22" s="7">
        <v>125</v>
      </c>
      <c r="B22" s="11"/>
      <c r="C22" s="7" t="s">
        <v>16</v>
      </c>
      <c r="D22" s="11" t="s">
        <v>147</v>
      </c>
      <c r="E22" s="11"/>
      <c r="F22" s="11"/>
      <c r="G22" s="11"/>
      <c r="H22" s="7" t="s">
        <v>18</v>
      </c>
      <c r="I22" s="7"/>
      <c r="J22" s="9">
        <v>1</v>
      </c>
      <c r="K22" s="9"/>
      <c r="L22" s="8">
        <f t="shared" si="0"/>
        <v>0</v>
      </c>
      <c r="M22" s="8">
        <f t="shared" si="1"/>
        <v>0</v>
      </c>
      <c r="N22" s="10"/>
      <c r="O22" s="8">
        <f t="shared" si="2"/>
        <v>0</v>
      </c>
    </row>
    <row r="23" spans="1:15" ht="30" x14ac:dyDescent="0.25">
      <c r="A23" s="7">
        <v>126</v>
      </c>
      <c r="B23" s="11"/>
      <c r="C23" s="7" t="s">
        <v>16</v>
      </c>
      <c r="D23" s="11" t="s">
        <v>123</v>
      </c>
      <c r="E23" s="11"/>
      <c r="F23" s="11"/>
      <c r="G23" s="11"/>
      <c r="H23" s="7" t="s">
        <v>18</v>
      </c>
      <c r="I23" s="7"/>
      <c r="J23" s="9">
        <v>20</v>
      </c>
      <c r="K23" s="9"/>
      <c r="L23" s="8">
        <f t="shared" si="0"/>
        <v>0</v>
      </c>
      <c r="M23" s="8">
        <f t="shared" si="1"/>
        <v>0</v>
      </c>
      <c r="N23" s="10"/>
      <c r="O23" s="8">
        <f t="shared" si="2"/>
        <v>0</v>
      </c>
    </row>
    <row r="24" spans="1:15" ht="30" x14ac:dyDescent="0.25">
      <c r="A24" s="7">
        <v>127</v>
      </c>
      <c r="B24" s="11"/>
      <c r="C24" s="7" t="s">
        <v>16</v>
      </c>
      <c r="D24" s="11" t="s">
        <v>148</v>
      </c>
      <c r="E24" s="11"/>
      <c r="F24" s="11"/>
      <c r="G24" s="11"/>
      <c r="H24" s="7" t="s">
        <v>18</v>
      </c>
      <c r="I24" s="7"/>
      <c r="J24" s="9">
        <v>20</v>
      </c>
      <c r="K24" s="9"/>
      <c r="L24" s="8">
        <f t="shared" si="0"/>
        <v>0</v>
      </c>
      <c r="M24" s="8">
        <f t="shared" si="1"/>
        <v>0</v>
      </c>
      <c r="N24" s="10"/>
      <c r="O24" s="8">
        <f t="shared" si="2"/>
        <v>0</v>
      </c>
    </row>
    <row r="25" spans="1:15" ht="45" x14ac:dyDescent="0.25">
      <c r="A25" s="7">
        <v>128</v>
      </c>
      <c r="B25" s="11"/>
      <c r="C25" s="7" t="s">
        <v>16</v>
      </c>
      <c r="D25" s="11" t="s">
        <v>124</v>
      </c>
      <c r="E25" s="11"/>
      <c r="F25" s="11"/>
      <c r="G25" s="11"/>
      <c r="H25" s="7" t="s">
        <v>18</v>
      </c>
      <c r="I25" s="7"/>
      <c r="J25" s="9">
        <v>20</v>
      </c>
      <c r="K25" s="9"/>
      <c r="L25" s="8">
        <f t="shared" si="0"/>
        <v>0</v>
      </c>
      <c r="M25" s="8">
        <f t="shared" si="1"/>
        <v>0</v>
      </c>
      <c r="N25" s="10"/>
      <c r="O25" s="8">
        <f t="shared" si="2"/>
        <v>0</v>
      </c>
    </row>
    <row r="26" spans="1:15" ht="45" x14ac:dyDescent="0.25">
      <c r="A26" s="7">
        <v>129</v>
      </c>
      <c r="B26" s="11"/>
      <c r="C26" s="7" t="s">
        <v>16</v>
      </c>
      <c r="D26" s="11" t="s">
        <v>149</v>
      </c>
      <c r="E26" s="11"/>
      <c r="F26" s="11"/>
      <c r="G26" s="11"/>
      <c r="H26" s="7" t="s">
        <v>18</v>
      </c>
      <c r="I26" s="7"/>
      <c r="J26" s="9">
        <v>20</v>
      </c>
      <c r="K26" s="9"/>
      <c r="L26" s="8">
        <f t="shared" si="0"/>
        <v>0</v>
      </c>
      <c r="M26" s="8">
        <f t="shared" si="1"/>
        <v>0</v>
      </c>
      <c r="N26" s="10"/>
      <c r="O26" s="8">
        <f t="shared" si="2"/>
        <v>0</v>
      </c>
    </row>
    <row r="27" spans="1:15" ht="30" x14ac:dyDescent="0.25">
      <c r="A27" s="7">
        <v>130</v>
      </c>
      <c r="B27" s="11"/>
      <c r="C27" s="7" t="s">
        <v>16</v>
      </c>
      <c r="D27" s="11" t="s">
        <v>150</v>
      </c>
      <c r="E27" s="11"/>
      <c r="F27" s="11"/>
      <c r="G27" s="11"/>
      <c r="H27" s="7" t="s">
        <v>18</v>
      </c>
      <c r="I27" s="7"/>
      <c r="J27" s="9">
        <v>20</v>
      </c>
      <c r="K27" s="9"/>
      <c r="L27" s="8">
        <f t="shared" si="0"/>
        <v>0</v>
      </c>
      <c r="M27" s="8">
        <f t="shared" si="1"/>
        <v>0</v>
      </c>
      <c r="N27" s="10"/>
      <c r="O27" s="8">
        <f t="shared" si="2"/>
        <v>0</v>
      </c>
    </row>
    <row r="28" spans="1:15" ht="45" x14ac:dyDescent="0.25">
      <c r="A28" s="7">
        <v>131</v>
      </c>
      <c r="B28" s="11"/>
      <c r="C28" s="7" t="s">
        <v>16</v>
      </c>
      <c r="D28" s="11" t="s">
        <v>151</v>
      </c>
      <c r="E28" s="11"/>
      <c r="F28" s="11"/>
      <c r="G28" s="11"/>
      <c r="H28" s="7" t="s">
        <v>18</v>
      </c>
      <c r="I28" s="7"/>
      <c r="J28" s="9">
        <v>20</v>
      </c>
      <c r="K28" s="9"/>
      <c r="L28" s="8">
        <f t="shared" si="0"/>
        <v>0</v>
      </c>
      <c r="M28" s="8">
        <f t="shared" si="1"/>
        <v>0</v>
      </c>
      <c r="N28" s="10"/>
      <c r="O28" s="8">
        <f t="shared" si="2"/>
        <v>0</v>
      </c>
    </row>
    <row r="29" spans="1:15" ht="30" x14ac:dyDescent="0.25">
      <c r="A29" s="7">
        <v>132</v>
      </c>
      <c r="B29" s="11"/>
      <c r="C29" s="7" t="s">
        <v>16</v>
      </c>
      <c r="D29" s="11" t="s">
        <v>152</v>
      </c>
      <c r="E29" s="11"/>
      <c r="F29" s="11"/>
      <c r="G29" s="11"/>
      <c r="H29" s="7" t="s">
        <v>18</v>
      </c>
      <c r="I29" s="7"/>
      <c r="J29" s="9">
        <v>10</v>
      </c>
      <c r="K29" s="9"/>
      <c r="L29" s="8">
        <f t="shared" si="0"/>
        <v>0</v>
      </c>
      <c r="M29" s="8">
        <f t="shared" si="1"/>
        <v>0</v>
      </c>
      <c r="N29" s="10"/>
      <c r="O29" s="8">
        <f t="shared" si="2"/>
        <v>0</v>
      </c>
    </row>
    <row r="30" spans="1:15" x14ac:dyDescent="0.25">
      <c r="A30" s="7">
        <v>133</v>
      </c>
      <c r="B30" s="11"/>
      <c r="C30" s="7" t="s">
        <v>16</v>
      </c>
      <c r="D30" s="11" t="s">
        <v>126</v>
      </c>
      <c r="E30" s="11"/>
      <c r="F30" s="11"/>
      <c r="G30" s="11"/>
      <c r="H30" s="7" t="s">
        <v>18</v>
      </c>
      <c r="I30" s="7"/>
      <c r="J30" s="9">
        <v>1</v>
      </c>
      <c r="K30" s="9"/>
      <c r="L30" s="8">
        <f t="shared" si="0"/>
        <v>0</v>
      </c>
      <c r="M30" s="8">
        <f t="shared" si="1"/>
        <v>0</v>
      </c>
      <c r="N30" s="10"/>
      <c r="O30" s="8">
        <f t="shared" si="2"/>
        <v>0</v>
      </c>
    </row>
    <row r="31" spans="1:15" ht="30" x14ac:dyDescent="0.25">
      <c r="A31" s="7">
        <v>134</v>
      </c>
      <c r="B31" s="11"/>
      <c r="C31" s="7" t="s">
        <v>16</v>
      </c>
      <c r="D31" s="11" t="s">
        <v>153</v>
      </c>
      <c r="E31" s="11"/>
      <c r="F31" s="11"/>
      <c r="G31" s="11"/>
      <c r="H31" s="7" t="s">
        <v>47</v>
      </c>
      <c r="I31" s="7"/>
      <c r="J31" s="9">
        <v>1</v>
      </c>
      <c r="K31" s="9"/>
      <c r="L31" s="8">
        <f t="shared" si="0"/>
        <v>0</v>
      </c>
      <c r="M31" s="8">
        <f t="shared" si="1"/>
        <v>0</v>
      </c>
      <c r="N31" s="10"/>
      <c r="O31" s="8">
        <f t="shared" si="2"/>
        <v>0</v>
      </c>
    </row>
    <row r="32" spans="1:15" ht="30" x14ac:dyDescent="0.25">
      <c r="A32" s="7">
        <v>135</v>
      </c>
      <c r="B32" s="11"/>
      <c r="C32" s="7" t="s">
        <v>16</v>
      </c>
      <c r="D32" s="11" t="s">
        <v>102</v>
      </c>
      <c r="E32" s="11"/>
      <c r="F32" s="11"/>
      <c r="G32" s="11"/>
      <c r="H32" s="7" t="s">
        <v>47</v>
      </c>
      <c r="I32" s="7"/>
      <c r="J32" s="9">
        <v>1</v>
      </c>
      <c r="K32" s="9"/>
      <c r="L32" s="8">
        <f t="shared" si="0"/>
        <v>0</v>
      </c>
      <c r="M32" s="8">
        <f t="shared" si="1"/>
        <v>0</v>
      </c>
      <c r="N32" s="10"/>
      <c r="O32" s="8">
        <f t="shared" si="2"/>
        <v>0</v>
      </c>
    </row>
    <row r="33" spans="1:16" ht="30" x14ac:dyDescent="0.25">
      <c r="A33" s="7">
        <v>136</v>
      </c>
      <c r="B33" s="11"/>
      <c r="C33" s="7" t="s">
        <v>16</v>
      </c>
      <c r="D33" s="11" t="s">
        <v>154</v>
      </c>
      <c r="E33" s="11"/>
      <c r="F33" s="11"/>
      <c r="G33" s="11"/>
      <c r="H33" s="7" t="s">
        <v>47</v>
      </c>
      <c r="I33" s="7"/>
      <c r="J33" s="9">
        <v>1</v>
      </c>
      <c r="K33" s="9"/>
      <c r="L33" s="8">
        <f t="shared" si="0"/>
        <v>0</v>
      </c>
      <c r="M33" s="8">
        <f t="shared" si="1"/>
        <v>0</v>
      </c>
      <c r="N33" s="10"/>
      <c r="O33" s="8">
        <f t="shared" si="2"/>
        <v>0</v>
      </c>
    </row>
    <row r="34" spans="1:16" ht="30" x14ac:dyDescent="0.25">
      <c r="A34" s="7">
        <v>137</v>
      </c>
      <c r="B34" s="11"/>
      <c r="C34" s="7" t="s">
        <v>16</v>
      </c>
      <c r="D34" s="11" t="s">
        <v>155</v>
      </c>
      <c r="E34" s="11"/>
      <c r="F34" s="11"/>
      <c r="G34" s="11"/>
      <c r="H34" s="7" t="s">
        <v>47</v>
      </c>
      <c r="I34" s="7"/>
      <c r="J34" s="9">
        <v>1</v>
      </c>
      <c r="K34" s="9"/>
      <c r="L34" s="8">
        <f t="shared" si="0"/>
        <v>0</v>
      </c>
      <c r="M34" s="8">
        <f t="shared" si="1"/>
        <v>0</v>
      </c>
      <c r="N34" s="10"/>
      <c r="O34" s="8">
        <f t="shared" si="2"/>
        <v>0</v>
      </c>
    </row>
    <row r="35" spans="1:16" x14ac:dyDescent="0.25">
      <c r="I35" t="s">
        <v>48</v>
      </c>
      <c r="J35" s="8"/>
      <c r="K35" s="8"/>
      <c r="L35" s="8"/>
      <c r="M35" s="8">
        <f>SUM(M4:M34)</f>
        <v>0</v>
      </c>
      <c r="N35" s="8"/>
      <c r="O35" s="8">
        <f>SUM(O4:O34)</f>
        <v>0</v>
      </c>
      <c r="P3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8"/>
  <sheetViews>
    <sheetView workbookViewId="0">
      <selection activeCell="O38" sqref="O3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5" ht="18.75" x14ac:dyDescent="0.3">
      <c r="F1" s="1" t="s">
        <v>156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5" ht="45" x14ac:dyDescent="0.25">
      <c r="A4" s="7">
        <v>138</v>
      </c>
      <c r="B4" s="11"/>
      <c r="C4" s="7" t="s">
        <v>16</v>
      </c>
      <c r="D4" s="11" t="s">
        <v>134</v>
      </c>
      <c r="E4" s="11"/>
      <c r="F4" s="11"/>
      <c r="G4" s="11"/>
      <c r="H4" s="7" t="s">
        <v>18</v>
      </c>
      <c r="I4" s="7"/>
      <c r="J4" s="9">
        <v>1</v>
      </c>
      <c r="K4" s="9"/>
      <c r="L4" s="8">
        <f t="shared" ref="L4:L37" si="0">ROUND(K4*((100+N4)/100), 2)</f>
        <v>0</v>
      </c>
      <c r="M4" s="8">
        <f t="shared" ref="M4:M37" si="1">J4*K4</f>
        <v>0</v>
      </c>
      <c r="N4" s="10"/>
      <c r="O4" s="8">
        <f t="shared" ref="O4:O37" si="2">J4*L4</f>
        <v>0</v>
      </c>
    </row>
    <row r="5" spans="1:15" ht="60" x14ac:dyDescent="0.25">
      <c r="A5" s="7">
        <v>139</v>
      </c>
      <c r="B5" s="11"/>
      <c r="C5" s="7" t="s">
        <v>16</v>
      </c>
      <c r="D5" s="11" t="s">
        <v>157</v>
      </c>
      <c r="E5" s="11"/>
      <c r="F5" s="11"/>
      <c r="G5" s="11"/>
      <c r="H5" s="7" t="s">
        <v>18</v>
      </c>
      <c r="I5" s="7"/>
      <c r="J5" s="9">
        <v>1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5" ht="60" x14ac:dyDescent="0.25">
      <c r="A6" s="7">
        <v>140</v>
      </c>
      <c r="B6" s="11"/>
      <c r="C6" s="7" t="s">
        <v>16</v>
      </c>
      <c r="D6" s="11" t="s">
        <v>158</v>
      </c>
      <c r="E6" s="11"/>
      <c r="F6" s="11"/>
      <c r="G6" s="11"/>
      <c r="H6" s="7" t="s">
        <v>18</v>
      </c>
      <c r="I6" s="7"/>
      <c r="J6" s="9">
        <v>1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5" ht="60" x14ac:dyDescent="0.25">
      <c r="A7" s="7">
        <v>141</v>
      </c>
      <c r="B7" s="11"/>
      <c r="C7" s="7" t="s">
        <v>16</v>
      </c>
      <c r="D7" s="11" t="s">
        <v>159</v>
      </c>
      <c r="E7" s="11"/>
      <c r="F7" s="11"/>
      <c r="G7" s="11"/>
      <c r="H7" s="7" t="s">
        <v>18</v>
      </c>
      <c r="I7" s="7"/>
      <c r="J7" s="9">
        <v>1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5" ht="60" x14ac:dyDescent="0.25">
      <c r="A8" s="7">
        <v>142</v>
      </c>
      <c r="B8" s="11"/>
      <c r="C8" s="7" t="s">
        <v>16</v>
      </c>
      <c r="D8" s="11" t="s">
        <v>160</v>
      </c>
      <c r="E8" s="11"/>
      <c r="F8" s="11"/>
      <c r="G8" s="11"/>
      <c r="H8" s="7" t="s">
        <v>18</v>
      </c>
      <c r="I8" s="7"/>
      <c r="J8" s="9">
        <v>1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5" ht="45" x14ac:dyDescent="0.25">
      <c r="A9" s="7">
        <v>143</v>
      </c>
      <c r="B9" s="11"/>
      <c r="C9" s="7" t="s">
        <v>16</v>
      </c>
      <c r="D9" s="11" t="s">
        <v>161</v>
      </c>
      <c r="E9" s="11"/>
      <c r="F9" s="11"/>
      <c r="G9" s="11"/>
      <c r="H9" s="7" t="s">
        <v>18</v>
      </c>
      <c r="I9" s="7"/>
      <c r="J9" s="9">
        <v>1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5" ht="45" x14ac:dyDescent="0.25">
      <c r="A10" s="7">
        <v>144</v>
      </c>
      <c r="B10" s="11"/>
      <c r="C10" s="7" t="s">
        <v>16</v>
      </c>
      <c r="D10" s="11" t="s">
        <v>162</v>
      </c>
      <c r="E10" s="11"/>
      <c r="F10" s="11"/>
      <c r="G10" s="11"/>
      <c r="H10" s="7" t="s">
        <v>18</v>
      </c>
      <c r="I10" s="7"/>
      <c r="J10" s="9">
        <v>1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5" ht="60" x14ac:dyDescent="0.25">
      <c r="A11" s="7">
        <v>145</v>
      </c>
      <c r="B11" s="11"/>
      <c r="C11" s="7" t="s">
        <v>16</v>
      </c>
      <c r="D11" s="11" t="s">
        <v>163</v>
      </c>
      <c r="E11" s="11"/>
      <c r="F11" s="11"/>
      <c r="G11" s="11"/>
      <c r="H11" s="7" t="s">
        <v>18</v>
      </c>
      <c r="I11" s="7"/>
      <c r="J11" s="9">
        <v>1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5" ht="45" x14ac:dyDescent="0.25">
      <c r="A12" s="7">
        <v>146</v>
      </c>
      <c r="B12" s="11"/>
      <c r="C12" s="7" t="s">
        <v>16</v>
      </c>
      <c r="D12" s="11" t="s">
        <v>164</v>
      </c>
      <c r="E12" s="11"/>
      <c r="F12" s="11"/>
      <c r="G12" s="11"/>
      <c r="H12" s="7" t="s">
        <v>18</v>
      </c>
      <c r="I12" s="7"/>
      <c r="J12" s="9">
        <v>1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5" ht="75" x14ac:dyDescent="0.25">
      <c r="A13" s="7">
        <v>147</v>
      </c>
      <c r="B13" s="11"/>
      <c r="C13" s="7" t="s">
        <v>16</v>
      </c>
      <c r="D13" s="11" t="s">
        <v>165</v>
      </c>
      <c r="E13" s="11"/>
      <c r="F13" s="11"/>
      <c r="G13" s="11"/>
      <c r="H13" s="7" t="s">
        <v>18</v>
      </c>
      <c r="I13" s="7"/>
      <c r="J13" s="9">
        <v>1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5" ht="75" x14ac:dyDescent="0.25">
      <c r="A14" s="7">
        <v>148</v>
      </c>
      <c r="B14" s="11"/>
      <c r="C14" s="7" t="s">
        <v>16</v>
      </c>
      <c r="D14" s="11" t="s">
        <v>166</v>
      </c>
      <c r="E14" s="11"/>
      <c r="F14" s="11"/>
      <c r="G14" s="11"/>
      <c r="H14" s="7" t="s">
        <v>18</v>
      </c>
      <c r="I14" s="7"/>
      <c r="J14" s="9">
        <v>1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5" ht="60" x14ac:dyDescent="0.25">
      <c r="A15" s="7">
        <v>149</v>
      </c>
      <c r="B15" s="11"/>
      <c r="C15" s="7" t="s">
        <v>16</v>
      </c>
      <c r="D15" s="11" t="s">
        <v>167</v>
      </c>
      <c r="E15" s="11"/>
      <c r="F15" s="11"/>
      <c r="G15" s="11"/>
      <c r="H15" s="7" t="s">
        <v>18</v>
      </c>
      <c r="I15" s="7"/>
      <c r="J15" s="9">
        <v>1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5" ht="60" x14ac:dyDescent="0.25">
      <c r="A16" s="7">
        <v>150</v>
      </c>
      <c r="B16" s="11"/>
      <c r="C16" s="7" t="s">
        <v>16</v>
      </c>
      <c r="D16" s="11" t="s">
        <v>168</v>
      </c>
      <c r="E16" s="11"/>
      <c r="F16" s="11"/>
      <c r="G16" s="11"/>
      <c r="H16" s="7" t="s">
        <v>18</v>
      </c>
      <c r="I16" s="7"/>
      <c r="J16" s="9">
        <v>1</v>
      </c>
      <c r="K16" s="9"/>
      <c r="L16" s="8">
        <f t="shared" si="0"/>
        <v>0</v>
      </c>
      <c r="M16" s="8">
        <f t="shared" si="1"/>
        <v>0</v>
      </c>
      <c r="N16" s="10"/>
      <c r="O16" s="8">
        <f t="shared" si="2"/>
        <v>0</v>
      </c>
    </row>
    <row r="17" spans="1:15" ht="60" x14ac:dyDescent="0.25">
      <c r="A17" s="7">
        <v>151</v>
      </c>
      <c r="B17" s="11"/>
      <c r="C17" s="7" t="s">
        <v>16</v>
      </c>
      <c r="D17" s="11" t="s">
        <v>169</v>
      </c>
      <c r="E17" s="11"/>
      <c r="F17" s="11"/>
      <c r="G17" s="11"/>
      <c r="H17" s="7" t="s">
        <v>18</v>
      </c>
      <c r="I17" s="7"/>
      <c r="J17" s="9">
        <v>1</v>
      </c>
      <c r="K17" s="9"/>
      <c r="L17" s="8">
        <f t="shared" si="0"/>
        <v>0</v>
      </c>
      <c r="M17" s="8">
        <f t="shared" si="1"/>
        <v>0</v>
      </c>
      <c r="N17" s="10"/>
      <c r="O17" s="8">
        <f t="shared" si="2"/>
        <v>0</v>
      </c>
    </row>
    <row r="18" spans="1:15" ht="60" x14ac:dyDescent="0.25">
      <c r="A18" s="7">
        <v>152</v>
      </c>
      <c r="B18" s="11"/>
      <c r="C18" s="7" t="s">
        <v>16</v>
      </c>
      <c r="D18" s="11" t="s">
        <v>170</v>
      </c>
      <c r="E18" s="11"/>
      <c r="F18" s="11"/>
      <c r="G18" s="11"/>
      <c r="H18" s="7" t="s">
        <v>18</v>
      </c>
      <c r="I18" s="7"/>
      <c r="J18" s="9">
        <v>1</v>
      </c>
      <c r="K18" s="9"/>
      <c r="L18" s="8">
        <f t="shared" si="0"/>
        <v>0</v>
      </c>
      <c r="M18" s="8">
        <f t="shared" si="1"/>
        <v>0</v>
      </c>
      <c r="N18" s="10"/>
      <c r="O18" s="8">
        <f t="shared" si="2"/>
        <v>0</v>
      </c>
    </row>
    <row r="19" spans="1:15" ht="60" x14ac:dyDescent="0.25">
      <c r="A19" s="7">
        <v>153</v>
      </c>
      <c r="B19" s="11"/>
      <c r="C19" s="7" t="s">
        <v>16</v>
      </c>
      <c r="D19" s="11" t="s">
        <v>171</v>
      </c>
      <c r="E19" s="11"/>
      <c r="F19" s="11"/>
      <c r="G19" s="11"/>
      <c r="H19" s="7" t="s">
        <v>18</v>
      </c>
      <c r="I19" s="7"/>
      <c r="J19" s="9">
        <v>1</v>
      </c>
      <c r="K19" s="9"/>
      <c r="L19" s="8">
        <f t="shared" si="0"/>
        <v>0</v>
      </c>
      <c r="M19" s="8">
        <f t="shared" si="1"/>
        <v>0</v>
      </c>
      <c r="N19" s="10"/>
      <c r="O19" s="8">
        <f t="shared" si="2"/>
        <v>0</v>
      </c>
    </row>
    <row r="20" spans="1:15" ht="75" x14ac:dyDescent="0.25">
      <c r="A20" s="7">
        <v>154</v>
      </c>
      <c r="B20" s="11"/>
      <c r="C20" s="7" t="s">
        <v>16</v>
      </c>
      <c r="D20" s="11" t="s">
        <v>172</v>
      </c>
      <c r="E20" s="11"/>
      <c r="F20" s="11"/>
      <c r="G20" s="11"/>
      <c r="H20" s="7" t="s">
        <v>18</v>
      </c>
      <c r="I20" s="7"/>
      <c r="J20" s="9">
        <v>1</v>
      </c>
      <c r="K20" s="9"/>
      <c r="L20" s="8">
        <f t="shared" si="0"/>
        <v>0</v>
      </c>
      <c r="M20" s="8">
        <f t="shared" si="1"/>
        <v>0</v>
      </c>
      <c r="N20" s="10"/>
      <c r="O20" s="8">
        <f t="shared" si="2"/>
        <v>0</v>
      </c>
    </row>
    <row r="21" spans="1:15" ht="75" x14ac:dyDescent="0.25">
      <c r="A21" s="7">
        <v>155</v>
      </c>
      <c r="B21" s="11"/>
      <c r="C21" s="7" t="s">
        <v>16</v>
      </c>
      <c r="D21" s="11" t="s">
        <v>173</v>
      </c>
      <c r="E21" s="11"/>
      <c r="F21" s="11"/>
      <c r="G21" s="11"/>
      <c r="H21" s="7" t="s">
        <v>18</v>
      </c>
      <c r="I21" s="7"/>
      <c r="J21" s="9">
        <v>1</v>
      </c>
      <c r="K21" s="9"/>
      <c r="L21" s="8">
        <f t="shared" si="0"/>
        <v>0</v>
      </c>
      <c r="M21" s="8">
        <f t="shared" si="1"/>
        <v>0</v>
      </c>
      <c r="N21" s="10"/>
      <c r="O21" s="8">
        <f t="shared" si="2"/>
        <v>0</v>
      </c>
    </row>
    <row r="22" spans="1:15" ht="60" x14ac:dyDescent="0.25">
      <c r="A22" s="7">
        <v>156</v>
      </c>
      <c r="B22" s="11"/>
      <c r="C22" s="7" t="s">
        <v>16</v>
      </c>
      <c r="D22" s="11" t="s">
        <v>174</v>
      </c>
      <c r="E22" s="11"/>
      <c r="F22" s="11"/>
      <c r="G22" s="11"/>
      <c r="H22" s="7" t="s">
        <v>18</v>
      </c>
      <c r="I22" s="7"/>
      <c r="J22" s="9">
        <v>1</v>
      </c>
      <c r="K22" s="9"/>
      <c r="L22" s="8">
        <f t="shared" si="0"/>
        <v>0</v>
      </c>
      <c r="M22" s="8">
        <f t="shared" si="1"/>
        <v>0</v>
      </c>
      <c r="N22" s="10"/>
      <c r="O22" s="8">
        <f t="shared" si="2"/>
        <v>0</v>
      </c>
    </row>
    <row r="23" spans="1:15" ht="60" x14ac:dyDescent="0.25">
      <c r="A23" s="7">
        <v>157</v>
      </c>
      <c r="B23" s="11"/>
      <c r="C23" s="7" t="s">
        <v>16</v>
      </c>
      <c r="D23" s="11" t="s">
        <v>175</v>
      </c>
      <c r="E23" s="11"/>
      <c r="F23" s="11"/>
      <c r="G23" s="11"/>
      <c r="H23" s="7" t="s">
        <v>18</v>
      </c>
      <c r="I23" s="7"/>
      <c r="J23" s="9">
        <v>1</v>
      </c>
      <c r="K23" s="9"/>
      <c r="L23" s="8">
        <f t="shared" si="0"/>
        <v>0</v>
      </c>
      <c r="M23" s="8">
        <f t="shared" si="1"/>
        <v>0</v>
      </c>
      <c r="N23" s="10"/>
      <c r="O23" s="8">
        <f t="shared" si="2"/>
        <v>0</v>
      </c>
    </row>
    <row r="24" spans="1:15" ht="60" x14ac:dyDescent="0.25">
      <c r="A24" s="7">
        <v>158</v>
      </c>
      <c r="B24" s="11"/>
      <c r="C24" s="7" t="s">
        <v>16</v>
      </c>
      <c r="D24" s="11" t="s">
        <v>176</v>
      </c>
      <c r="E24" s="11"/>
      <c r="F24" s="11"/>
      <c r="G24" s="11"/>
      <c r="H24" s="7" t="s">
        <v>18</v>
      </c>
      <c r="I24" s="7"/>
      <c r="J24" s="9">
        <v>1</v>
      </c>
      <c r="K24" s="9"/>
      <c r="L24" s="8">
        <f t="shared" si="0"/>
        <v>0</v>
      </c>
      <c r="M24" s="8">
        <f t="shared" si="1"/>
        <v>0</v>
      </c>
      <c r="N24" s="10"/>
      <c r="O24" s="8">
        <f t="shared" si="2"/>
        <v>0</v>
      </c>
    </row>
    <row r="25" spans="1:15" ht="75" x14ac:dyDescent="0.25">
      <c r="A25" s="7">
        <v>159</v>
      </c>
      <c r="B25" s="11"/>
      <c r="C25" s="7" t="s">
        <v>16</v>
      </c>
      <c r="D25" s="11" t="s">
        <v>177</v>
      </c>
      <c r="E25" s="11"/>
      <c r="F25" s="11"/>
      <c r="G25" s="11"/>
      <c r="H25" s="7" t="s">
        <v>18</v>
      </c>
      <c r="I25" s="7"/>
      <c r="J25" s="9">
        <v>1</v>
      </c>
      <c r="K25" s="9"/>
      <c r="L25" s="8">
        <f t="shared" si="0"/>
        <v>0</v>
      </c>
      <c r="M25" s="8">
        <f t="shared" si="1"/>
        <v>0</v>
      </c>
      <c r="N25" s="10"/>
      <c r="O25" s="8">
        <f t="shared" si="2"/>
        <v>0</v>
      </c>
    </row>
    <row r="26" spans="1:15" ht="60" x14ac:dyDescent="0.25">
      <c r="A26" s="7">
        <v>160</v>
      </c>
      <c r="B26" s="11"/>
      <c r="C26" s="7" t="s">
        <v>16</v>
      </c>
      <c r="D26" s="11" t="s">
        <v>178</v>
      </c>
      <c r="E26" s="11"/>
      <c r="F26" s="11"/>
      <c r="G26" s="11"/>
      <c r="H26" s="7" t="s">
        <v>18</v>
      </c>
      <c r="I26" s="7"/>
      <c r="J26" s="9">
        <v>1</v>
      </c>
      <c r="K26" s="9"/>
      <c r="L26" s="8">
        <f t="shared" si="0"/>
        <v>0</v>
      </c>
      <c r="M26" s="8">
        <f t="shared" si="1"/>
        <v>0</v>
      </c>
      <c r="N26" s="10"/>
      <c r="O26" s="8">
        <f t="shared" si="2"/>
        <v>0</v>
      </c>
    </row>
    <row r="27" spans="1:15" ht="60" x14ac:dyDescent="0.25">
      <c r="A27" s="7">
        <v>161</v>
      </c>
      <c r="B27" s="11"/>
      <c r="C27" s="7" t="s">
        <v>16</v>
      </c>
      <c r="D27" s="11" t="s">
        <v>179</v>
      </c>
      <c r="E27" s="11"/>
      <c r="F27" s="11"/>
      <c r="G27" s="11"/>
      <c r="H27" s="7" t="s">
        <v>18</v>
      </c>
      <c r="I27" s="7"/>
      <c r="J27" s="9">
        <v>1</v>
      </c>
      <c r="K27" s="9"/>
      <c r="L27" s="8">
        <f t="shared" si="0"/>
        <v>0</v>
      </c>
      <c r="M27" s="8">
        <f t="shared" si="1"/>
        <v>0</v>
      </c>
      <c r="N27" s="10"/>
      <c r="O27" s="8">
        <f t="shared" si="2"/>
        <v>0</v>
      </c>
    </row>
    <row r="28" spans="1:15" ht="30" x14ac:dyDescent="0.25">
      <c r="A28" s="7">
        <v>162</v>
      </c>
      <c r="B28" s="11"/>
      <c r="C28" s="7" t="s">
        <v>16</v>
      </c>
      <c r="D28" s="11" t="s">
        <v>123</v>
      </c>
      <c r="E28" s="11"/>
      <c r="F28" s="11"/>
      <c r="G28" s="11"/>
      <c r="H28" s="7" t="s">
        <v>18</v>
      </c>
      <c r="I28" s="7"/>
      <c r="J28" s="9">
        <v>20</v>
      </c>
      <c r="K28" s="9"/>
      <c r="L28" s="8">
        <f t="shared" si="0"/>
        <v>0</v>
      </c>
      <c r="M28" s="8">
        <f t="shared" si="1"/>
        <v>0</v>
      </c>
      <c r="N28" s="10"/>
      <c r="O28" s="8">
        <f t="shared" si="2"/>
        <v>0</v>
      </c>
    </row>
    <row r="29" spans="1:15" ht="30" x14ac:dyDescent="0.25">
      <c r="A29" s="7">
        <v>163</v>
      </c>
      <c r="B29" s="11"/>
      <c r="C29" s="7" t="s">
        <v>16</v>
      </c>
      <c r="D29" s="11" t="s">
        <v>148</v>
      </c>
      <c r="E29" s="11"/>
      <c r="F29" s="11"/>
      <c r="G29" s="11"/>
      <c r="H29" s="7" t="s">
        <v>18</v>
      </c>
      <c r="I29" s="7"/>
      <c r="J29" s="9">
        <v>20</v>
      </c>
      <c r="K29" s="9"/>
      <c r="L29" s="8">
        <f t="shared" si="0"/>
        <v>0</v>
      </c>
      <c r="M29" s="8">
        <f t="shared" si="1"/>
        <v>0</v>
      </c>
      <c r="N29" s="10"/>
      <c r="O29" s="8">
        <f t="shared" si="2"/>
        <v>0</v>
      </c>
    </row>
    <row r="30" spans="1:15" ht="45" x14ac:dyDescent="0.25">
      <c r="A30" s="7">
        <v>164</v>
      </c>
      <c r="B30" s="11"/>
      <c r="C30" s="7" t="s">
        <v>16</v>
      </c>
      <c r="D30" s="11" t="s">
        <v>124</v>
      </c>
      <c r="E30" s="11"/>
      <c r="F30" s="11"/>
      <c r="G30" s="11"/>
      <c r="H30" s="7" t="s">
        <v>18</v>
      </c>
      <c r="I30" s="7"/>
      <c r="J30" s="9">
        <v>20</v>
      </c>
      <c r="K30" s="9"/>
      <c r="L30" s="8">
        <f t="shared" si="0"/>
        <v>0</v>
      </c>
      <c r="M30" s="8">
        <f t="shared" si="1"/>
        <v>0</v>
      </c>
      <c r="N30" s="10"/>
      <c r="O30" s="8">
        <f t="shared" si="2"/>
        <v>0</v>
      </c>
    </row>
    <row r="31" spans="1:15" ht="45" x14ac:dyDescent="0.25">
      <c r="A31" s="7">
        <v>165</v>
      </c>
      <c r="B31" s="11"/>
      <c r="C31" s="7" t="s">
        <v>16</v>
      </c>
      <c r="D31" s="11" t="s">
        <v>149</v>
      </c>
      <c r="E31" s="11"/>
      <c r="F31" s="11"/>
      <c r="G31" s="11"/>
      <c r="H31" s="7" t="s">
        <v>18</v>
      </c>
      <c r="I31" s="7"/>
      <c r="J31" s="9">
        <v>20</v>
      </c>
      <c r="K31" s="9"/>
      <c r="L31" s="8">
        <f t="shared" si="0"/>
        <v>0</v>
      </c>
      <c r="M31" s="8">
        <f t="shared" si="1"/>
        <v>0</v>
      </c>
      <c r="N31" s="10"/>
      <c r="O31" s="8">
        <f t="shared" si="2"/>
        <v>0</v>
      </c>
    </row>
    <row r="32" spans="1:15" ht="30" x14ac:dyDescent="0.25">
      <c r="A32" s="7">
        <v>166</v>
      </c>
      <c r="B32" s="11"/>
      <c r="C32" s="7" t="s">
        <v>16</v>
      </c>
      <c r="D32" s="11" t="s">
        <v>150</v>
      </c>
      <c r="E32" s="11"/>
      <c r="F32" s="11"/>
      <c r="G32" s="11"/>
      <c r="H32" s="7" t="s">
        <v>18</v>
      </c>
      <c r="I32" s="7"/>
      <c r="J32" s="9">
        <v>20</v>
      </c>
      <c r="K32" s="9"/>
      <c r="L32" s="8">
        <f t="shared" si="0"/>
        <v>0</v>
      </c>
      <c r="M32" s="8">
        <f t="shared" si="1"/>
        <v>0</v>
      </c>
      <c r="N32" s="10"/>
      <c r="O32" s="8">
        <f t="shared" si="2"/>
        <v>0</v>
      </c>
    </row>
    <row r="33" spans="1:16" ht="45" x14ac:dyDescent="0.25">
      <c r="A33" s="7">
        <v>167</v>
      </c>
      <c r="B33" s="11"/>
      <c r="C33" s="7" t="s">
        <v>16</v>
      </c>
      <c r="D33" s="11" t="s">
        <v>151</v>
      </c>
      <c r="E33" s="11"/>
      <c r="F33" s="11"/>
      <c r="G33" s="11"/>
      <c r="H33" s="7" t="s">
        <v>18</v>
      </c>
      <c r="I33" s="7"/>
      <c r="J33" s="9">
        <v>10</v>
      </c>
      <c r="K33" s="9"/>
      <c r="L33" s="8">
        <f t="shared" si="0"/>
        <v>0</v>
      </c>
      <c r="M33" s="8">
        <f t="shared" si="1"/>
        <v>0</v>
      </c>
      <c r="N33" s="10"/>
      <c r="O33" s="8">
        <f t="shared" si="2"/>
        <v>0</v>
      </c>
    </row>
    <row r="34" spans="1:16" x14ac:dyDescent="0.25">
      <c r="A34" s="7">
        <v>168</v>
      </c>
      <c r="B34" s="11"/>
      <c r="C34" s="7" t="s">
        <v>16</v>
      </c>
      <c r="D34" s="11" t="s">
        <v>180</v>
      </c>
      <c r="E34" s="11"/>
      <c r="F34" s="11"/>
      <c r="G34" s="11"/>
      <c r="H34" s="7" t="s">
        <v>18</v>
      </c>
      <c r="I34" s="7"/>
      <c r="J34" s="9">
        <v>1</v>
      </c>
      <c r="K34" s="9"/>
      <c r="L34" s="8">
        <f t="shared" si="0"/>
        <v>0</v>
      </c>
      <c r="M34" s="8">
        <f t="shared" si="1"/>
        <v>0</v>
      </c>
      <c r="N34" s="10"/>
      <c r="O34" s="8">
        <f t="shared" si="2"/>
        <v>0</v>
      </c>
    </row>
    <row r="35" spans="1:16" x14ac:dyDescent="0.25">
      <c r="A35" s="7">
        <v>169</v>
      </c>
      <c r="B35" s="11"/>
      <c r="C35" s="7" t="s">
        <v>16</v>
      </c>
      <c r="D35" s="11" t="s">
        <v>181</v>
      </c>
      <c r="E35" s="11"/>
      <c r="F35" s="11"/>
      <c r="G35" s="11"/>
      <c r="H35" s="7" t="s">
        <v>18</v>
      </c>
      <c r="I35" s="7"/>
      <c r="J35" s="9">
        <v>1</v>
      </c>
      <c r="K35" s="9"/>
      <c r="L35" s="8">
        <f t="shared" si="0"/>
        <v>0</v>
      </c>
      <c r="M35" s="8">
        <f t="shared" si="1"/>
        <v>0</v>
      </c>
      <c r="N35" s="10"/>
      <c r="O35" s="8">
        <f t="shared" si="2"/>
        <v>0</v>
      </c>
    </row>
    <row r="36" spans="1:16" ht="30" x14ac:dyDescent="0.25">
      <c r="A36" s="7">
        <v>170</v>
      </c>
      <c r="B36" s="11"/>
      <c r="C36" s="7" t="s">
        <v>16</v>
      </c>
      <c r="D36" s="11" t="s">
        <v>182</v>
      </c>
      <c r="E36" s="11"/>
      <c r="F36" s="11"/>
      <c r="G36" s="11"/>
      <c r="H36" s="7" t="s">
        <v>47</v>
      </c>
      <c r="I36" s="7"/>
      <c r="J36" s="9">
        <v>1</v>
      </c>
      <c r="K36" s="9"/>
      <c r="L36" s="8">
        <f t="shared" si="0"/>
        <v>0</v>
      </c>
      <c r="M36" s="8">
        <f t="shared" si="1"/>
        <v>0</v>
      </c>
      <c r="N36" s="10"/>
      <c r="O36" s="8">
        <f t="shared" si="2"/>
        <v>0</v>
      </c>
    </row>
    <row r="37" spans="1:16" ht="30" x14ac:dyDescent="0.25">
      <c r="A37" s="7">
        <v>171</v>
      </c>
      <c r="B37" s="11"/>
      <c r="C37" s="7" t="s">
        <v>16</v>
      </c>
      <c r="D37" s="11" t="s">
        <v>102</v>
      </c>
      <c r="E37" s="11"/>
      <c r="F37" s="11"/>
      <c r="G37" s="11"/>
      <c r="H37" s="7" t="s">
        <v>47</v>
      </c>
      <c r="I37" s="7"/>
      <c r="J37" s="9">
        <v>1</v>
      </c>
      <c r="K37" s="9"/>
      <c r="L37" s="8">
        <f t="shared" si="0"/>
        <v>0</v>
      </c>
      <c r="M37" s="8">
        <f t="shared" si="1"/>
        <v>0</v>
      </c>
      <c r="N37" s="10"/>
      <c r="O37" s="8">
        <f t="shared" si="2"/>
        <v>0</v>
      </c>
    </row>
    <row r="38" spans="1:16" x14ac:dyDescent="0.25">
      <c r="I38" t="s">
        <v>48</v>
      </c>
      <c r="J38" s="8"/>
      <c r="K38" s="8"/>
      <c r="L38" s="8"/>
      <c r="M38" s="8">
        <f>SUM(M4:M37)</f>
        <v>0</v>
      </c>
      <c r="N38" s="8"/>
      <c r="O38" s="8">
        <f>SUM(O4:O37)</f>
        <v>0</v>
      </c>
      <c r="P38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25"/>
  <sheetViews>
    <sheetView workbookViewId="0">
      <selection activeCell="O25" sqref="O2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5" ht="18.75" x14ac:dyDescent="0.3">
      <c r="F1" s="1" t="s">
        <v>183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5" ht="30" x14ac:dyDescent="0.25">
      <c r="A4" s="7">
        <v>172</v>
      </c>
      <c r="B4" s="11"/>
      <c r="C4" s="7" t="s">
        <v>16</v>
      </c>
      <c r="D4" s="11" t="s">
        <v>184</v>
      </c>
      <c r="E4" s="11"/>
      <c r="F4" s="11"/>
      <c r="G4" s="11"/>
      <c r="H4" s="7" t="s">
        <v>18</v>
      </c>
      <c r="I4" s="7"/>
      <c r="J4" s="9">
        <v>1</v>
      </c>
      <c r="K4" s="9"/>
      <c r="L4" s="8">
        <f t="shared" ref="L4:L24" si="0">ROUND(K4*((100+N4)/100), 2)</f>
        <v>0</v>
      </c>
      <c r="M4" s="8">
        <f t="shared" ref="M4:M24" si="1">J4*K4</f>
        <v>0</v>
      </c>
      <c r="N4" s="10"/>
      <c r="O4" s="8">
        <f t="shared" ref="O4:O24" si="2">J4*L4</f>
        <v>0</v>
      </c>
    </row>
    <row r="5" spans="1:15" ht="30" x14ac:dyDescent="0.25">
      <c r="A5" s="7">
        <v>173</v>
      </c>
      <c r="B5" s="11"/>
      <c r="C5" s="7" t="s">
        <v>16</v>
      </c>
      <c r="D5" s="11" t="s">
        <v>185</v>
      </c>
      <c r="E5" s="11"/>
      <c r="F5" s="11"/>
      <c r="G5" s="11"/>
      <c r="H5" s="7" t="s">
        <v>18</v>
      </c>
      <c r="I5" s="7"/>
      <c r="J5" s="9">
        <v>1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5" ht="30" x14ac:dyDescent="0.25">
      <c r="A6" s="7">
        <v>174</v>
      </c>
      <c r="B6" s="11"/>
      <c r="C6" s="7" t="s">
        <v>16</v>
      </c>
      <c r="D6" s="11" t="s">
        <v>186</v>
      </c>
      <c r="E6" s="11"/>
      <c r="F6" s="11"/>
      <c r="G6" s="11"/>
      <c r="H6" s="7" t="s">
        <v>18</v>
      </c>
      <c r="I6" s="7"/>
      <c r="J6" s="9">
        <v>1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5" ht="75" x14ac:dyDescent="0.25">
      <c r="A7" s="7">
        <v>175</v>
      </c>
      <c r="B7" s="11"/>
      <c r="C7" s="7" t="s">
        <v>16</v>
      </c>
      <c r="D7" s="11" t="s">
        <v>187</v>
      </c>
      <c r="E7" s="11"/>
      <c r="F7" s="11"/>
      <c r="G7" s="11"/>
      <c r="H7" s="7" t="s">
        <v>18</v>
      </c>
      <c r="I7" s="7"/>
      <c r="J7" s="9">
        <v>1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5" ht="75" x14ac:dyDescent="0.25">
      <c r="A8" s="7">
        <v>176</v>
      </c>
      <c r="B8" s="11"/>
      <c r="C8" s="7" t="s">
        <v>16</v>
      </c>
      <c r="D8" s="11" t="s">
        <v>188</v>
      </c>
      <c r="E8" s="11"/>
      <c r="F8" s="11"/>
      <c r="G8" s="11"/>
      <c r="H8" s="7" t="s">
        <v>18</v>
      </c>
      <c r="I8" s="7"/>
      <c r="J8" s="9">
        <v>1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5" ht="60" x14ac:dyDescent="0.25">
      <c r="A9" s="7">
        <v>177</v>
      </c>
      <c r="B9" s="11"/>
      <c r="C9" s="7" t="s">
        <v>16</v>
      </c>
      <c r="D9" s="11" t="s">
        <v>189</v>
      </c>
      <c r="E9" s="11"/>
      <c r="F9" s="11"/>
      <c r="G9" s="11"/>
      <c r="H9" s="7" t="s">
        <v>18</v>
      </c>
      <c r="I9" s="7"/>
      <c r="J9" s="9">
        <v>1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5" ht="75" x14ac:dyDescent="0.25">
      <c r="A10" s="7">
        <v>178</v>
      </c>
      <c r="B10" s="11"/>
      <c r="C10" s="7" t="s">
        <v>16</v>
      </c>
      <c r="D10" s="11" t="s">
        <v>190</v>
      </c>
      <c r="E10" s="11"/>
      <c r="F10" s="11"/>
      <c r="G10" s="11"/>
      <c r="H10" s="7" t="s">
        <v>18</v>
      </c>
      <c r="I10" s="7"/>
      <c r="J10" s="9">
        <v>1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5" ht="60" x14ac:dyDescent="0.25">
      <c r="A11" s="7">
        <v>179</v>
      </c>
      <c r="B11" s="11"/>
      <c r="C11" s="7" t="s">
        <v>16</v>
      </c>
      <c r="D11" s="11" t="s">
        <v>191</v>
      </c>
      <c r="E11" s="11"/>
      <c r="F11" s="11"/>
      <c r="G11" s="11"/>
      <c r="H11" s="7" t="s">
        <v>18</v>
      </c>
      <c r="I11" s="7"/>
      <c r="J11" s="9">
        <v>1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5" ht="60" x14ac:dyDescent="0.25">
      <c r="A12" s="7">
        <v>180</v>
      </c>
      <c r="B12" s="11"/>
      <c r="C12" s="7" t="s">
        <v>16</v>
      </c>
      <c r="D12" s="11" t="s">
        <v>192</v>
      </c>
      <c r="E12" s="11"/>
      <c r="F12" s="11"/>
      <c r="G12" s="11"/>
      <c r="H12" s="7" t="s">
        <v>18</v>
      </c>
      <c r="I12" s="7"/>
      <c r="J12" s="9">
        <v>1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5" ht="60" x14ac:dyDescent="0.25">
      <c r="A13" s="7">
        <v>181</v>
      </c>
      <c r="B13" s="11"/>
      <c r="C13" s="7" t="s">
        <v>16</v>
      </c>
      <c r="D13" s="11" t="s">
        <v>193</v>
      </c>
      <c r="E13" s="11"/>
      <c r="F13" s="11"/>
      <c r="G13" s="11"/>
      <c r="H13" s="7" t="s">
        <v>18</v>
      </c>
      <c r="I13" s="7"/>
      <c r="J13" s="9">
        <v>1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5" ht="60" x14ac:dyDescent="0.25">
      <c r="A14" s="7">
        <v>182</v>
      </c>
      <c r="B14" s="11"/>
      <c r="C14" s="7" t="s">
        <v>16</v>
      </c>
      <c r="D14" s="11" t="s">
        <v>194</v>
      </c>
      <c r="E14" s="11"/>
      <c r="F14" s="11"/>
      <c r="G14" s="11"/>
      <c r="H14" s="7" t="s">
        <v>18</v>
      </c>
      <c r="I14" s="7"/>
      <c r="J14" s="9">
        <v>1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5" ht="60" x14ac:dyDescent="0.25">
      <c r="A15" s="7">
        <v>183</v>
      </c>
      <c r="B15" s="11"/>
      <c r="C15" s="7" t="s">
        <v>16</v>
      </c>
      <c r="D15" s="11" t="s">
        <v>195</v>
      </c>
      <c r="E15" s="11"/>
      <c r="F15" s="11"/>
      <c r="G15" s="11"/>
      <c r="H15" s="7" t="s">
        <v>18</v>
      </c>
      <c r="I15" s="7"/>
      <c r="J15" s="9">
        <v>1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5" ht="60" x14ac:dyDescent="0.25">
      <c r="A16" s="7">
        <v>184</v>
      </c>
      <c r="B16" s="11"/>
      <c r="C16" s="7" t="s">
        <v>16</v>
      </c>
      <c r="D16" s="11" t="s">
        <v>196</v>
      </c>
      <c r="E16" s="11"/>
      <c r="F16" s="11"/>
      <c r="G16" s="11"/>
      <c r="H16" s="7" t="s">
        <v>18</v>
      </c>
      <c r="I16" s="7"/>
      <c r="J16" s="9">
        <v>1</v>
      </c>
      <c r="K16" s="9"/>
      <c r="L16" s="8">
        <f t="shared" si="0"/>
        <v>0</v>
      </c>
      <c r="M16" s="8">
        <f t="shared" si="1"/>
        <v>0</v>
      </c>
      <c r="N16" s="10"/>
      <c r="O16" s="8">
        <f t="shared" si="2"/>
        <v>0</v>
      </c>
    </row>
    <row r="17" spans="1:16" ht="60" x14ac:dyDescent="0.25">
      <c r="A17" s="7">
        <v>185</v>
      </c>
      <c r="B17" s="11"/>
      <c r="C17" s="7" t="s">
        <v>16</v>
      </c>
      <c r="D17" s="11" t="s">
        <v>197</v>
      </c>
      <c r="E17" s="11"/>
      <c r="F17" s="11"/>
      <c r="G17" s="11"/>
      <c r="H17" s="7" t="s">
        <v>18</v>
      </c>
      <c r="I17" s="7"/>
      <c r="J17" s="9">
        <v>1</v>
      </c>
      <c r="K17" s="9"/>
      <c r="L17" s="8">
        <f t="shared" si="0"/>
        <v>0</v>
      </c>
      <c r="M17" s="8">
        <f t="shared" si="1"/>
        <v>0</v>
      </c>
      <c r="N17" s="10"/>
      <c r="O17" s="8">
        <f t="shared" si="2"/>
        <v>0</v>
      </c>
    </row>
    <row r="18" spans="1:16" ht="30" x14ac:dyDescent="0.25">
      <c r="A18" s="7">
        <v>186</v>
      </c>
      <c r="B18" s="11"/>
      <c r="C18" s="7" t="s">
        <v>16</v>
      </c>
      <c r="D18" s="11" t="s">
        <v>123</v>
      </c>
      <c r="E18" s="11"/>
      <c r="F18" s="11"/>
      <c r="G18" s="11"/>
      <c r="H18" s="7" t="s">
        <v>18</v>
      </c>
      <c r="I18" s="7"/>
      <c r="J18" s="9">
        <v>20</v>
      </c>
      <c r="K18" s="9"/>
      <c r="L18" s="8">
        <f t="shared" si="0"/>
        <v>0</v>
      </c>
      <c r="M18" s="8">
        <f t="shared" si="1"/>
        <v>0</v>
      </c>
      <c r="N18" s="10"/>
      <c r="O18" s="8">
        <f t="shared" si="2"/>
        <v>0</v>
      </c>
    </row>
    <row r="19" spans="1:16" ht="45" x14ac:dyDescent="0.25">
      <c r="A19" s="7">
        <v>187</v>
      </c>
      <c r="B19" s="11"/>
      <c r="C19" s="7" t="s">
        <v>16</v>
      </c>
      <c r="D19" s="11" t="s">
        <v>198</v>
      </c>
      <c r="E19" s="11"/>
      <c r="F19" s="11"/>
      <c r="G19" s="11"/>
      <c r="H19" s="7" t="s">
        <v>18</v>
      </c>
      <c r="I19" s="7"/>
      <c r="J19" s="9">
        <v>20</v>
      </c>
      <c r="K19" s="9"/>
      <c r="L19" s="8">
        <f t="shared" si="0"/>
        <v>0</v>
      </c>
      <c r="M19" s="8">
        <f t="shared" si="1"/>
        <v>0</v>
      </c>
      <c r="N19" s="10"/>
      <c r="O19" s="8">
        <f t="shared" si="2"/>
        <v>0</v>
      </c>
    </row>
    <row r="20" spans="1:16" ht="45" x14ac:dyDescent="0.25">
      <c r="A20" s="7">
        <v>188</v>
      </c>
      <c r="B20" s="11"/>
      <c r="C20" s="7" t="s">
        <v>16</v>
      </c>
      <c r="D20" s="11" t="s">
        <v>124</v>
      </c>
      <c r="E20" s="11"/>
      <c r="F20" s="11"/>
      <c r="G20" s="11"/>
      <c r="H20" s="7" t="s">
        <v>18</v>
      </c>
      <c r="I20" s="7"/>
      <c r="J20" s="9">
        <v>20</v>
      </c>
      <c r="K20" s="9"/>
      <c r="L20" s="8">
        <f t="shared" si="0"/>
        <v>0</v>
      </c>
      <c r="M20" s="8">
        <f t="shared" si="1"/>
        <v>0</v>
      </c>
      <c r="N20" s="10"/>
      <c r="O20" s="8">
        <f t="shared" si="2"/>
        <v>0</v>
      </c>
    </row>
    <row r="21" spans="1:16" ht="45" x14ac:dyDescent="0.25">
      <c r="A21" s="7">
        <v>189</v>
      </c>
      <c r="B21" s="11"/>
      <c r="C21" s="7" t="s">
        <v>16</v>
      </c>
      <c r="D21" s="11" t="s">
        <v>199</v>
      </c>
      <c r="E21" s="11"/>
      <c r="F21" s="11"/>
      <c r="G21" s="11"/>
      <c r="H21" s="7" t="s">
        <v>18</v>
      </c>
      <c r="I21" s="7"/>
      <c r="J21" s="9">
        <v>20</v>
      </c>
      <c r="K21" s="9"/>
      <c r="L21" s="8">
        <f t="shared" si="0"/>
        <v>0</v>
      </c>
      <c r="M21" s="8">
        <f t="shared" si="1"/>
        <v>0</v>
      </c>
      <c r="N21" s="10"/>
      <c r="O21" s="8">
        <f t="shared" si="2"/>
        <v>0</v>
      </c>
    </row>
    <row r="22" spans="1:16" x14ac:dyDescent="0.25">
      <c r="A22" s="7">
        <v>190</v>
      </c>
      <c r="B22" s="11"/>
      <c r="C22" s="7" t="s">
        <v>16</v>
      </c>
      <c r="D22" s="11" t="s">
        <v>200</v>
      </c>
      <c r="E22" s="11"/>
      <c r="F22" s="11"/>
      <c r="G22" s="11"/>
      <c r="H22" s="7" t="s">
        <v>18</v>
      </c>
      <c r="I22" s="7"/>
      <c r="J22" s="9">
        <v>1</v>
      </c>
      <c r="K22" s="9"/>
      <c r="L22" s="8">
        <f t="shared" si="0"/>
        <v>0</v>
      </c>
      <c r="M22" s="8">
        <f t="shared" si="1"/>
        <v>0</v>
      </c>
      <c r="N22" s="10"/>
      <c r="O22" s="8">
        <f t="shared" si="2"/>
        <v>0</v>
      </c>
    </row>
    <row r="23" spans="1:16" ht="30" x14ac:dyDescent="0.25">
      <c r="A23" s="7">
        <v>191</v>
      </c>
      <c r="B23" s="11"/>
      <c r="C23" s="7" t="s">
        <v>16</v>
      </c>
      <c r="D23" s="11" t="s">
        <v>102</v>
      </c>
      <c r="E23" s="11"/>
      <c r="F23" s="11"/>
      <c r="G23" s="11"/>
      <c r="H23" s="7" t="s">
        <v>47</v>
      </c>
      <c r="I23" s="7"/>
      <c r="J23" s="9">
        <v>1</v>
      </c>
      <c r="K23" s="9"/>
      <c r="L23" s="8">
        <f t="shared" si="0"/>
        <v>0</v>
      </c>
      <c r="M23" s="8">
        <f t="shared" si="1"/>
        <v>0</v>
      </c>
      <c r="N23" s="10"/>
      <c r="O23" s="8">
        <f t="shared" si="2"/>
        <v>0</v>
      </c>
    </row>
    <row r="24" spans="1:16" ht="30" x14ac:dyDescent="0.25">
      <c r="A24" s="7">
        <v>192</v>
      </c>
      <c r="B24" s="11"/>
      <c r="C24" s="7" t="s">
        <v>16</v>
      </c>
      <c r="D24" s="11" t="s">
        <v>201</v>
      </c>
      <c r="E24" s="11"/>
      <c r="F24" s="11"/>
      <c r="G24" s="11"/>
      <c r="H24" s="7" t="s">
        <v>47</v>
      </c>
      <c r="I24" s="7"/>
      <c r="J24" s="9">
        <v>1</v>
      </c>
      <c r="K24" s="9"/>
      <c r="L24" s="8">
        <f t="shared" si="0"/>
        <v>0</v>
      </c>
      <c r="M24" s="8">
        <f t="shared" si="1"/>
        <v>0</v>
      </c>
      <c r="N24" s="10"/>
      <c r="O24" s="8">
        <f t="shared" si="2"/>
        <v>0</v>
      </c>
    </row>
    <row r="25" spans="1:16" x14ac:dyDescent="0.25">
      <c r="I25" t="s">
        <v>48</v>
      </c>
      <c r="J25" s="8"/>
      <c r="K25" s="8"/>
      <c r="L25" s="8"/>
      <c r="M25" s="8">
        <f>SUM(M4:M24)</f>
        <v>0</v>
      </c>
      <c r="N25" s="8"/>
      <c r="O25" s="8">
        <f>SUM(O4:O24)</f>
        <v>0</v>
      </c>
      <c r="P2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8"/>
  <sheetViews>
    <sheetView workbookViewId="0">
      <selection activeCell="O8" sqref="O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202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193</v>
      </c>
      <c r="B4" s="11"/>
      <c r="C4" s="7" t="s">
        <v>16</v>
      </c>
      <c r="D4" s="11" t="s">
        <v>203</v>
      </c>
      <c r="E4" s="11"/>
      <c r="F4" s="11"/>
      <c r="G4" s="11"/>
      <c r="H4" s="7" t="s">
        <v>18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30" x14ac:dyDescent="0.25">
      <c r="A5" s="7">
        <v>194</v>
      </c>
      <c r="B5" s="11"/>
      <c r="C5" s="7" t="s">
        <v>16</v>
      </c>
      <c r="D5" s="11" t="s">
        <v>204</v>
      </c>
      <c r="E5" s="11"/>
      <c r="F5" s="11"/>
      <c r="G5" s="11"/>
      <c r="H5" s="7" t="s">
        <v>18</v>
      </c>
      <c r="I5" s="7"/>
      <c r="J5" s="9">
        <v>50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ht="45" x14ac:dyDescent="0.25">
      <c r="A6" s="7">
        <v>195</v>
      </c>
      <c r="B6" s="11"/>
      <c r="C6" s="7" t="s">
        <v>16</v>
      </c>
      <c r="D6" s="11" t="s">
        <v>205</v>
      </c>
      <c r="E6" s="11"/>
      <c r="F6" s="11"/>
      <c r="G6" s="11"/>
      <c r="H6" s="7" t="s">
        <v>18</v>
      </c>
      <c r="I6" s="7"/>
      <c r="J6" s="9">
        <v>50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ht="30" x14ac:dyDescent="0.25">
      <c r="A7" s="7">
        <v>196</v>
      </c>
      <c r="B7" s="11"/>
      <c r="C7" s="7" t="s">
        <v>16</v>
      </c>
      <c r="D7" s="11" t="s">
        <v>155</v>
      </c>
      <c r="E7" s="11"/>
      <c r="F7" s="11"/>
      <c r="G7" s="11"/>
      <c r="H7" s="7" t="s">
        <v>47</v>
      </c>
      <c r="I7" s="7"/>
      <c r="J7" s="9">
        <v>1</v>
      </c>
      <c r="K7" s="9"/>
      <c r="L7" s="8">
        <f>ROUND(K7*((100+N7)/100), 2)</f>
        <v>0</v>
      </c>
      <c r="M7" s="8">
        <f>J7*K7</f>
        <v>0</v>
      </c>
      <c r="N7" s="10"/>
      <c r="O7" s="8">
        <f>J7*L7</f>
        <v>0</v>
      </c>
    </row>
    <row r="8" spans="1:16" x14ac:dyDescent="0.25">
      <c r="I8" t="s">
        <v>48</v>
      </c>
      <c r="J8" s="8"/>
      <c r="K8" s="8"/>
      <c r="L8" s="8"/>
      <c r="M8" s="8">
        <f>SUM(M4:M7)</f>
        <v>0</v>
      </c>
      <c r="N8" s="8"/>
      <c r="O8" s="8">
        <f>SUM(O4:O7)</f>
        <v>0</v>
      </c>
      <c r="P8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(P1) Implanty do zaopatrywania</vt:lpstr>
      <vt:lpstr>(P2) Implanty pod śruby 2.5 mm</vt:lpstr>
      <vt:lpstr>(P3) Implanty pod śruby 2.8 mm</vt:lpstr>
      <vt:lpstr>(P4) Implanty pod śruby 2.8 mm</vt:lpstr>
      <vt:lpstr>(P5) Implanty do zaopatrywania</vt:lpstr>
      <vt:lpstr>(P6) Implanty do korekcji w ob</vt:lpstr>
      <vt:lpstr>(P7) Implanty do zaopatrywania</vt:lpstr>
      <vt:lpstr>(P8) Implanty do korekcji w ob</vt:lpstr>
      <vt:lpstr>(P9) Implanty do zaopatrywania</vt:lpstr>
      <vt:lpstr>(P10) Śruby samowiercące</vt:lpstr>
      <vt:lpstr>(P11) Staplery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2025-06-26T06:31:44Z</dcterms:created>
  <dcterms:modified xsi:type="dcterms:W3CDTF">2025-06-26T06:35:37Z</dcterms:modified>
  <cp:category/>
</cp:coreProperties>
</file>