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83 PN 25 MATERIAŁY ORTOPEDYCZNE\(2)Dokumentacja postepowania opublikowana w portalu w dniu wszczęcia\"/>
    </mc:Choice>
  </mc:AlternateContent>
  <xr:revisionPtr revIDLastSave="0" documentId="8_{A5D005FB-543D-4ED1-A595-5D947029111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(P1) Materiały medyczne do end" sheetId="1" r:id="rId1"/>
    <sheet name="(P2) Materiały medyczne do end" sheetId="2" r:id="rId2"/>
    <sheet name="(P3) Materiały medyczne do end" sheetId="3" r:id="rId3"/>
  </sheets>
  <calcPr calcId="999999"/>
</workbook>
</file>

<file path=xl/calcChain.xml><?xml version="1.0" encoding="utf-8"?>
<calcChain xmlns="http://schemas.openxmlformats.org/spreadsheetml/2006/main">
  <c r="O21" i="3" l="1"/>
  <c r="M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34" i="2"/>
  <c r="M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4" i="1"/>
  <c r="M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<sst xmlns="http://schemas.openxmlformats.org/spreadsheetml/2006/main" count="282" uniqueCount="97">
  <si>
    <t>(P1) Materiały medyczne do endoprotezy kolana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</si>
  <si>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</si>
  <si>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</si>
  <si>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</si>
  <si>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</si>
  <si>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</si>
  <si>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</si>
  <si>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</si>
  <si>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</si>
  <si>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</si>
  <si>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</si>
  <si>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</si>
  <si>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</si>
  <si>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</si>
  <si>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</si>
  <si>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</si>
  <si>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</si>
  <si>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Komponent udowy rewizyjny w zakresie łuku funkcjonalnego 10-110 stopni, z możliwością zastosowania podkładek dystalnych i tylnych oraz augmentu przynasadowego jako niezależnego alternatywnego zastosowania.</t>
  </si>
  <si>
    <t>szt.</t>
  </si>
  <si>
    <t>Komponent piszczelowy rewizyjny z możliwością zastosowania przedłużek cementowych i bezcementowych, podkładek oraz augmentów przynasadowych jako niezależnego alternatywnego zastosowania.</t>
  </si>
  <si>
    <t>Wkładka polietylenowa rewizyjna</t>
  </si>
  <si>
    <t>Przedłużka bezcementowa</t>
  </si>
  <si>
    <t>Przedłużka cementowana</t>
  </si>
  <si>
    <t>Podkładka piszczelowa</t>
  </si>
  <si>
    <t>Podkładka udowa</t>
  </si>
  <si>
    <t>Offset</t>
  </si>
  <si>
    <t>Przedłużacz trzpienia</t>
  </si>
  <si>
    <t>Augmnet przynasadowy</t>
  </si>
  <si>
    <t>Cement z tobramycyną 40g</t>
  </si>
  <si>
    <t>Komponent udowy cementowy</t>
  </si>
  <si>
    <t>Komponent piszczelowy cementowy.</t>
  </si>
  <si>
    <t>Komponent udowy bezcementowy jednopromieniowy w zakresie łuku funkcjonalnego 10-110 stopni</t>
  </si>
  <si>
    <t>Komponent piszczelowy bezcementowy z dodatkowymi bolcami fiksującymi, drukowany w technologii 3D</t>
  </si>
  <si>
    <t>Komponent piszczelowy bezcementowy</t>
  </si>
  <si>
    <t>Wkładka z polietylenu tzw. III generacji w 3 wersjach: - bez stabilizacji, - z tylną stabilizacją, - o zwiększonej stabilizacji w płaszczyźnie czołowej, o grubości 9,11,13,16 i 19 mm</t>
  </si>
  <si>
    <t>Taca piszczelowa uniwersalna do tzw. trudnych kolan, z możliwością dokręcenia przedłużek cementowych i zastosowania bloczków uzupełniających ubytki kostne.</t>
  </si>
  <si>
    <t>Przedłużka cementowana.</t>
  </si>
  <si>
    <t>Komponent piszczelowy all-poly</t>
  </si>
  <si>
    <t>Rzepka</t>
  </si>
  <si>
    <t>Ostrze do piły</t>
  </si>
  <si>
    <t>Cement kostny 40 g.  z gentamycyną</t>
  </si>
  <si>
    <t>rękojeść z odsysaniem (bez końcówki)</t>
  </si>
  <si>
    <t>Mieszalnik do cementu (zestaw do TKA)</t>
  </si>
  <si>
    <t>Proteza jednoprzedziałowa kolana przeznaczona zarówno do przedziału bocznego, jak i przyśrodkowego właściwy balans w zgięciu i wyproście uzyskuje się zmieniając wielkość resekcji dystalnej (wielkość tylnej
resekcji pozostaje stała i wynosi 7mm, a resekcji dystalnej jest zróżnicowana, aby uwzględnić zmiany zwyrodnieniowe kłykcia). Opcjonalnie możliwość zastosowania komponentu rzepkowego, symetrycznego i asymetrycznego - element udowy Chromowo-Cobaltowy dostępny w 6 rozmiarach, odpowiednio do każdego przedziału jednopromieniowy w zakresie od 10 ° - 110 °, jednakowej grubości w części dystalnej i tylnej - pełna rozmiarówka.</t>
  </si>
  <si>
    <t>Element piszczelowy - Chromowo-Cobaltowy dostępny w 6 rozmiarach, odpowiednio do każdego przedziału - pełna rozmiarówka.</t>
  </si>
  <si>
    <t>wkładka - wykonana z polietylenu tzw. III generacji, wysokousieciowanego radiacyjnie (gamma; 9 Mrad; 3 dawki x 3 Mrad) i kolejno trzykrotnie wyżarzanego (temp. 130 st) w wyniku naprzemiennego, sekwencyjnego procesu, sterylizowanego nieradiacyjnie, w plazmie gazu, w czterech grubościach 8, 9, 10, 12mm, mocowana do płyty piszczelowej za pomocą systemu zatrzaskowego - pełna rozmiarówka.</t>
  </si>
  <si>
    <t>Cement kostny 40 g z gentamycyną</t>
  </si>
  <si>
    <t>Razem</t>
  </si>
  <si>
    <t>(P2) Materiały medyczne do endoprotezy biodra</t>
  </si>
  <si>
    <t>Trzpień endoprotezy stawu biodrowego prosty, proporcjonalny wykonany ze stopu tytanu, w części bliższej pokryty porowatym czystym tytanem i hydroksyapatytem. Fiksowany w części przynasadowej. Trzpień musi posiadać wzdłużne rowki antyrotacyjne. Stożek V 40. Dostępny w opcjach kąta szyjkowo-trzonowego (127 i 132 stopni) w 11 rozmiarach i długościach 93-126mm dla każdego z kątów. Trzpień rośnie zarówno w wymiarze bocznym, jak i przyśrodkowym.</t>
  </si>
  <si>
    <t>Panewka typu press-fit wykonana z tytanu, powierzchnia zewnętrzna pokryta czystym tytanem i hydroksyapatytem; wymiary zewnętrzne 40 - 72mm; wbudowany brzeżny press-fit 1.8mm; możliwość wyboru panewki pełnej oraz panewki z otworami uzupełnianymi śrubami fiksującymi. Panewka wielootworowa także w wersji hemisfery.</t>
  </si>
  <si>
    <t>Panewka tytanowa, sferyczna, wydrukowana w technologii 3D. Implant o strukturze przestrzennej, umożliwiającej wrost tkanki kostnej w strukturę panewki. Powierzchnia zewnętrzna o współczynniku tarcia 1,2, porowatości 76%. Panewka dostępna w opcji pełnej w rozmiarach od 42 mm do 66 mm, oraz otworowej w rozmiarach od 42 mm do 72 mm, umożliwiającej zastosowanie śrub o średnicy 6,5 mm.  Możliwość zmiany kąta ustawienia śruby w zakresie 37º. Położenie otworów opracowane w oparciu o badania morfometryczne. Mechanizm blokowania wkadki pozwala zastosować systemy artykulacyjne: dwumobilny, ceramiczny i polietylenowy oraz głowy o rozmiarze 36 mm do rozmiaru panewki od 48 mm.</t>
  </si>
  <si>
    <t>Panewka o prawdziwym kształcie półkolistym (hemisfera), o formie i fakturze powierzchni zewnętrznej inspirowanej biologią kości. Trójprzestrzenna struktura zewnętrzna panewki dla ułatwienie wrastania tkanki kostnej wpanewkę i optymalną biokompatybilność poprzez zastosowanie czystego tytanu. Rozmiary zewnętrzne implantu od 46 do 66 mm. Możliwość zastosowania panewek o budowie pełnej zamkniętej i panewek z otworami, umożliwiającymi zastosowanie śrub tytanowych o średnicy 6,5 mm celemdodatkowej stabilizacji w kości. Panewka umożliwia zastosowanie artyulacji w połączeniugłów metalowych i polietylenu najnowszej generacji do średnicy głowy 44mm.</t>
  </si>
  <si>
    <t>"Wkładka polietylenowa , bezokapowa lub z 10
stopniowym okapem o rozmiarach
wewnętrznych 28, 32, 36, 40 i 44 mm."</t>
  </si>
  <si>
    <t>Wkładka ceramiczna z dodatkowym wzmocnieniem tytanowym na zewnętrznym obwodzie.</t>
  </si>
  <si>
    <t>Głowa metalowa o średnicy 22, 26, 28 oraz 32 mm w min. 3 długościach.</t>
  </si>
  <si>
    <t>Głowa metalowa XL w technologii LFIT o średnicy 36, 40 oraz 44 mm w min. 3 długościach</t>
  </si>
  <si>
    <t>Głowa ceramiczna o średnicy 28, 32 oraz 36 mm w min. 3 długościach</t>
  </si>
  <si>
    <t>Zaslepka tytanowa na sklepienie panewki z gniazdem szesciokatnym lub śruba do panewki śruby mocujące pozwalają na fiksację kątową 37 stopni. Śruby niskoprofilowe z gniazdem sześciokątnym, śr, 6,5 mm, długość 15-60mm, skok co 5mm.</t>
  </si>
  <si>
    <t>Zaślepka lub śruba do panewki w długościach od 16 - 60 mm.</t>
  </si>
  <si>
    <t>Głowa bipolarna o średnicy zewnętrznej od 36 do 70 mm zatrzaskiwana na głowę 22, 26 lub 28 mm</t>
  </si>
  <si>
    <t>Augmenty panewkowe do rewizji stawu biodrowego do uzupełniania ubytków ściany panewki oparty na księżycowatego kształtuklinach wykonanych z czystego tytanu o budowie przestrzennej umożliwiającejwrastanie tkanki kostnej. Implanty w mini 18 rozmiarach i 3 wysokościach dla każdego z rozmiarów w średnicach zewnętrznych 46-66mm (skok co 4mm). Implanty wyposażone w otwory do stabilizacji czasowej drutem kirschnera i stabilizacji śrubami 6,5mm z możliwością ustawienia kątowego 18stopni wkażdym kierunku.</t>
  </si>
  <si>
    <t>Trzpień rewizyjny tytanowy z podłużnymi wypustkami w 3 różnych opcjach długości (155-235mm) i średnicy (14-28mm). Element krętarzowy napylony czystym tytanem ihydroksyapatytem w 4 wysokościach (70-100 mm) i średnicach od 19-31mm. Moduły nasadowe i trzonowe o zmiennych długościach i średnicach umożliwiające niezależne dopasowanie. Opcjonalnie trzpień dystalny cylindryczny.</t>
  </si>
  <si>
    <t>Panewka rewizyjna</t>
  </si>
  <si>
    <t>Panewka polietylenowa</t>
  </si>
  <si>
    <t>"Trzepień cementowany bez kołnierza, stalowy,
gładki, wysokopolerowany, zwężający się
dystalnie, z centralizerem, przynajmniej w 5
opcjach offsetowych, zapewniających
możliwość regulacji odległości centrum głowy
od osi kończyny, niezależnie od długości szyjki"</t>
  </si>
  <si>
    <t>Korek do kanału</t>
  </si>
  <si>
    <t>Trzpień cementowy rewizyjny w długościach 200,220,240 oraz 260 mm.</t>
  </si>
  <si>
    <t>Panewka cementowa półwiązana opcjonalnie, wkładka półwiązana.</t>
  </si>
  <si>
    <t>"System wkładek chromokobaltowych
implantowanych w czaszach metalowych
panewek bezcementowych dzięki
zastosowaniu systemu Innerchange,
umożliwiających zastosowanie artykulacji
dwupłaszczyznowej.
Wkładki akceptujące głowy polietylenowe w
rozmiarach 42 mm OD do 64 mm OD,
wykonane z nowoczesnego ultra
usieciowanego polietylenu o wzmocnionej
odporności na ścieranie i zwiększonej
wytrzymałości mechanicznej."</t>
  </si>
  <si>
    <t>"Głowy polietylenowe do wkładek
chromokobaltowych umożliwiające
jednocześnie artykulację wewnętrzną o
średnicy 22,2 mm ID i 28 mm ID."</t>
  </si>
  <si>
    <t>"Płyty krętarzowe w dwóch rozmiarach części
bliższej płyty, zaczepianej na krętarz w min. 6
długościach do 210 mm. Płyty mocowane
linkami stalowymi o średnicy 2,0 mm.
Możliwość dodatkowej stabilizacji płyty za
pomocą śrub korowych."</t>
  </si>
  <si>
    <t>"Płyty proste o różnej liczbie otworów (5,7,9 i
11) oraz rowków do mocowania kabli
(odpowiednio: 6,8,10 i 12)"</t>
  </si>
  <si>
    <t>"Linki stalowe o średnicy 2,0 mm z zaciskiem
stosowane jako cerklarz lub do mocowania płyt
prostych i krętarzowych."</t>
  </si>
  <si>
    <t>Zacisk do linek stalowych o średnicy 2,0mm</t>
  </si>
  <si>
    <t>Cement kostny 40 g. rewizyjny z tobramycyną</t>
  </si>
  <si>
    <t>Cement kostny 40 g. rewizyjny z gentramecyną</t>
  </si>
  <si>
    <t>"Mieszalnik do próżniowego mieszania cementu
do zabiegów endoprotezoplastyki kolana ,
kształt łopatek umożliwiający nieprzerwane
zgarnianie wszystkich rodzajów cementu w
zakresie 360 stopni , przełożenie mechanizmu
mieszającego 2:1 przyspieszające mieszanie"</t>
  </si>
  <si>
    <t>Mieszalnik do cementu (zestaw do THA)</t>
  </si>
  <si>
    <t>(P3) Materiały medyczne do endoprotez poresekcyjnych</t>
  </si>
  <si>
    <t>Głowa metalowa</t>
  </si>
  <si>
    <t>"Element przedłużający w min 2 długościach umożliwiający polączenie
elementów biodrowych z kolanowymi lączony za pomocą stożka
bezśrubowo"</t>
  </si>
  <si>
    <t>Oś łącząca element udowy i piszczelowy</t>
  </si>
  <si>
    <t>"Element udowy zawiasowy:
Wykonany ze stopu chromowo – kobaltowego (CoCr) , anatomiczny (
prawy i lewy ) . Element udowy posiada po 5 rozmiarów , odpowiednio
dla każdej ze stron."</t>
  </si>
  <si>
    <t>"Element udowy poresekcyjny: wykonany ze stopu chromowo –
kobaltowego (CoCr) , anatomiczny ( prawy i lewy ) . Element udowy
posiadający min 2 rozmiary , standardowy i mały"</t>
  </si>
  <si>
    <t>"Element piszczelowy poresekcyjny:
Wykonany ze stopu chromowo – kobaltowego (CoCr) , uniwersalny
Element piszczelowy posiadający min 2 rozmiary , standardowy i mały."</t>
  </si>
  <si>
    <t>"Element piszczelowy zawiasowy:
Wykonany ze stopu chromowo – kobaltowego (CoCr) , uniwersalny
Element piszczelowy posiadający min. 4 rozmiary."</t>
  </si>
  <si>
    <t>"Elementy polietylenowe do połączeń w obrębie elementów rotacyjnozawiasowych
kolana"</t>
  </si>
  <si>
    <t>"Element rotacyjny uniwersalny dla wszystkich elementów kolana, w opcji element mały"</t>
  </si>
  <si>
    <t>Wkładki polietylenowe w min. 5 grubościach od 10-24 mm</t>
  </si>
  <si>
    <t>"Trzpienie śródszpikowe do systemu zawiasowego: Wykonane z tytanu o
długościach 80 i 155 mm , średnice od 10 do 23 mm - cementowane ,
bezcementowe"</t>
  </si>
  <si>
    <t>"Trzpienie śródszpikowe do systemu poresekcyjnego:Wykonane ze stopu
tytanowego bezcementowe długościach 125,150 i 200 mm , średnice od
11 do 19 mm.Cementowane ze stopu chromokobaltowego o długości 102
i 127 mm i srednicach od 8 do 17 mm"</t>
  </si>
  <si>
    <t>"podkładki pod element piszczelowy, wykonane z CoCr występujace jako
połówkowe bloki o grubościach 5 i 10 mm ."</t>
  </si>
  <si>
    <t>Podkładki pod element udowy wykonane z CoCr . Dystalne o grubości 10mm.</t>
  </si>
  <si>
    <t>"Mimośrody wykonane z CoCr pozwalające na zróżnicowanie osi
komponentu udowego o 4mm."</t>
  </si>
  <si>
    <t>"Elementy przedłużające o długościach od 30 mm do 80 mm o skoku co 10
mm i w zakresie od 100mm do 220 mm o skoku 20 mm."</t>
  </si>
  <si>
    <t>"Komponenty do zastąpienia części bliższej kości udowej Wykonane z
CoCr standardowy i krętarzowy oraz w anatomiczny prawy i lewy
montowany bez użycia śruby."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</si>
</sst>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workbookViewId="0">
      <selection activeCell="O34" sqref="O3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6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33" si="0">ROUND(K4*((100+N4)/100), 2)</f>
        <v>0</v>
      </c>
      <c r="M4" s="8">
        <f t="shared" ref="M4:M33" si="1">J4*K4</f>
        <v>0</v>
      </c>
      <c r="N4" s="10"/>
      <c r="O4" s="8">
        <f t="shared" ref="O4:O33" si="2">J4*L4</f>
        <v>0</v>
      </c>
    </row>
    <row r="5" spans="1:15" ht="6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16</v>
      </c>
      <c r="D11" s="11" t="s">
        <v>25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16</v>
      </c>
      <c r="D12" s="11" t="s">
        <v>26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16</v>
      </c>
      <c r="D13" s="11" t="s">
        <v>27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16</v>
      </c>
      <c r="D14" s="11" t="s">
        <v>28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16</v>
      </c>
      <c r="D15" s="11" t="s">
        <v>29</v>
      </c>
      <c r="E15" s="11"/>
      <c r="F15" s="11"/>
      <c r="G15" s="11"/>
      <c r="H15" s="7" t="s">
        <v>18</v>
      </c>
      <c r="I15" s="7"/>
      <c r="J15" s="9">
        <v>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16</v>
      </c>
      <c r="D16" s="11" t="s">
        <v>30</v>
      </c>
      <c r="E16" s="11"/>
      <c r="F16" s="11"/>
      <c r="G16" s="11"/>
      <c r="H16" s="7" t="s">
        <v>18</v>
      </c>
      <c r="I16" s="7"/>
      <c r="J16" s="9">
        <v>50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30" x14ac:dyDescent="0.25">
      <c r="A17" s="7">
        <v>14</v>
      </c>
      <c r="B17" s="11"/>
      <c r="C17" s="7" t="s">
        <v>16</v>
      </c>
      <c r="D17" s="11" t="s">
        <v>31</v>
      </c>
      <c r="E17" s="11"/>
      <c r="F17" s="11"/>
      <c r="G17" s="11"/>
      <c r="H17" s="7" t="s">
        <v>18</v>
      </c>
      <c r="I17" s="7"/>
      <c r="J17" s="9">
        <v>50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30" x14ac:dyDescent="0.25">
      <c r="A18" s="7">
        <v>15</v>
      </c>
      <c r="B18" s="11"/>
      <c r="C18" s="7" t="s">
        <v>16</v>
      </c>
      <c r="D18" s="11" t="s">
        <v>32</v>
      </c>
      <c r="E18" s="11"/>
      <c r="F18" s="11"/>
      <c r="G18" s="11"/>
      <c r="H18" s="7" t="s">
        <v>18</v>
      </c>
      <c r="I18" s="7"/>
      <c r="J18" s="9">
        <v>50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11"/>
      <c r="C19" s="7" t="s">
        <v>16</v>
      </c>
      <c r="D19" s="11" t="s">
        <v>33</v>
      </c>
      <c r="E19" s="11"/>
      <c r="F19" s="11"/>
      <c r="G19" s="11"/>
      <c r="H19" s="7" t="s">
        <v>18</v>
      </c>
      <c r="I19" s="7"/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45" x14ac:dyDescent="0.25">
      <c r="A20" s="7">
        <v>17</v>
      </c>
      <c r="B20" s="11"/>
      <c r="C20" s="7" t="s">
        <v>16</v>
      </c>
      <c r="D20" s="11" t="s">
        <v>34</v>
      </c>
      <c r="E20" s="11"/>
      <c r="F20" s="11"/>
      <c r="G20" s="11"/>
      <c r="H20" s="7" t="s">
        <v>18</v>
      </c>
      <c r="I20" s="7"/>
      <c r="J20" s="9">
        <v>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45" x14ac:dyDescent="0.25">
      <c r="A21" s="7">
        <v>18</v>
      </c>
      <c r="B21" s="11"/>
      <c r="C21" s="7" t="s">
        <v>16</v>
      </c>
      <c r="D21" s="11" t="s">
        <v>35</v>
      </c>
      <c r="E21" s="11"/>
      <c r="F21" s="11"/>
      <c r="G21" s="11"/>
      <c r="H21" s="7" t="s">
        <v>18</v>
      </c>
      <c r="I21" s="7"/>
      <c r="J21" s="9">
        <v>20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11"/>
      <c r="C22" s="7" t="s">
        <v>16</v>
      </c>
      <c r="D22" s="11" t="s">
        <v>36</v>
      </c>
      <c r="E22" s="11"/>
      <c r="F22" s="11"/>
      <c r="G22" s="11"/>
      <c r="H22" s="7" t="s">
        <v>18</v>
      </c>
      <c r="I22" s="7"/>
      <c r="J22" s="9">
        <v>20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11"/>
      <c r="C23" s="7" t="s">
        <v>16</v>
      </c>
      <c r="D23" s="11" t="s">
        <v>37</v>
      </c>
      <c r="E23" s="11"/>
      <c r="F23" s="11"/>
      <c r="G23" s="11"/>
      <c r="H23" s="7" t="s">
        <v>18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21</v>
      </c>
      <c r="B24" s="11"/>
      <c r="C24" s="7" t="s">
        <v>16</v>
      </c>
      <c r="D24" s="11" t="s">
        <v>38</v>
      </c>
      <c r="E24" s="11"/>
      <c r="F24" s="11"/>
      <c r="G24" s="11"/>
      <c r="H24" s="7" t="s">
        <v>18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22</v>
      </c>
      <c r="B25" s="11"/>
      <c r="C25" s="7" t="s">
        <v>16</v>
      </c>
      <c r="D25" s="11" t="s">
        <v>39</v>
      </c>
      <c r="E25" s="11"/>
      <c r="F25" s="11"/>
      <c r="G25" s="11"/>
      <c r="H25" s="7" t="s">
        <v>18</v>
      </c>
      <c r="I25" s="7"/>
      <c r="J25" s="9">
        <v>100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11"/>
      <c r="C26" s="7" t="s">
        <v>16</v>
      </c>
      <c r="D26" s="11" t="s">
        <v>40</v>
      </c>
      <c r="E26" s="11"/>
      <c r="F26" s="11"/>
      <c r="G26" s="11"/>
      <c r="H26" s="7" t="s">
        <v>18</v>
      </c>
      <c r="I26" s="7"/>
      <c r="J26" s="9">
        <v>50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11"/>
      <c r="C27" s="7" t="s">
        <v>16</v>
      </c>
      <c r="D27" s="11" t="s">
        <v>41</v>
      </c>
      <c r="E27" s="11"/>
      <c r="F27" s="11"/>
      <c r="G27" s="11"/>
      <c r="H27" s="7" t="s">
        <v>18</v>
      </c>
      <c r="I27" s="7"/>
      <c r="J27" s="9">
        <v>50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11"/>
      <c r="C28" s="7" t="s">
        <v>16</v>
      </c>
      <c r="D28" s="11" t="s">
        <v>42</v>
      </c>
      <c r="E28" s="11"/>
      <c r="F28" s="11"/>
      <c r="G28" s="11"/>
      <c r="H28" s="7" t="s">
        <v>18</v>
      </c>
      <c r="I28" s="7"/>
      <c r="J28" s="9">
        <v>50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180" x14ac:dyDescent="0.25">
      <c r="A29" s="7">
        <v>26</v>
      </c>
      <c r="B29" s="11"/>
      <c r="C29" s="7" t="s">
        <v>16</v>
      </c>
      <c r="D29" s="11" t="s">
        <v>43</v>
      </c>
      <c r="E29" s="11"/>
      <c r="F29" s="11"/>
      <c r="G29" s="11"/>
      <c r="H29" s="7" t="s">
        <v>18</v>
      </c>
      <c r="I29" s="7"/>
      <c r="J29" s="9">
        <v>1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45" x14ac:dyDescent="0.25">
      <c r="A30" s="7">
        <v>27</v>
      </c>
      <c r="B30" s="11"/>
      <c r="C30" s="7" t="s">
        <v>16</v>
      </c>
      <c r="D30" s="11" t="s">
        <v>44</v>
      </c>
      <c r="E30" s="11"/>
      <c r="F30" s="11"/>
      <c r="G30" s="11"/>
      <c r="H30" s="7" t="s">
        <v>18</v>
      </c>
      <c r="I30" s="7"/>
      <c r="J30" s="9">
        <v>1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105" x14ac:dyDescent="0.25">
      <c r="A31" s="7">
        <v>28</v>
      </c>
      <c r="B31" s="11"/>
      <c r="C31" s="7" t="s">
        <v>16</v>
      </c>
      <c r="D31" s="11" t="s">
        <v>45</v>
      </c>
      <c r="E31" s="11"/>
      <c r="F31" s="11"/>
      <c r="G31" s="11"/>
      <c r="H31" s="7" t="s">
        <v>18</v>
      </c>
      <c r="I31" s="7"/>
      <c r="J31" s="9">
        <v>1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11"/>
      <c r="C32" s="7" t="s">
        <v>16</v>
      </c>
      <c r="D32" s="11" t="s">
        <v>39</v>
      </c>
      <c r="E32" s="11"/>
      <c r="F32" s="11"/>
      <c r="G32" s="11"/>
      <c r="H32" s="7" t="s">
        <v>18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x14ac:dyDescent="0.25">
      <c r="A33" s="7">
        <v>30</v>
      </c>
      <c r="B33" s="11"/>
      <c r="C33" s="7" t="s">
        <v>16</v>
      </c>
      <c r="D33" s="11" t="s">
        <v>46</v>
      </c>
      <c r="E33" s="11"/>
      <c r="F33" s="11"/>
      <c r="G33" s="11"/>
      <c r="H33" s="7" t="s">
        <v>18</v>
      </c>
      <c r="I33" s="7"/>
      <c r="J33" s="9">
        <v>1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x14ac:dyDescent="0.25">
      <c r="I34" t="s">
        <v>47</v>
      </c>
      <c r="J34" s="8"/>
      <c r="K34" s="8"/>
      <c r="L34" s="8"/>
      <c r="M34" s="8">
        <f>SUM(M4:M33)</f>
        <v>0</v>
      </c>
      <c r="N34" s="8"/>
      <c r="O34" s="8">
        <f>SUM(O4:O33)</f>
        <v>0</v>
      </c>
      <c r="P34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workbookViewId="0">
      <selection activeCell="O34" sqref="O3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48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120" x14ac:dyDescent="0.25">
      <c r="A4" s="7">
        <v>31</v>
      </c>
      <c r="B4" s="11"/>
      <c r="C4" s="7" t="s">
        <v>16</v>
      </c>
      <c r="D4" s="11" t="s">
        <v>49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 t="shared" ref="L4:L33" si="0">ROUND(K4*((100+N4)/100), 2)</f>
        <v>0</v>
      </c>
      <c r="M4" s="8">
        <f t="shared" ref="M4:M33" si="1">J4*K4</f>
        <v>0</v>
      </c>
      <c r="N4" s="10"/>
      <c r="O4" s="8">
        <f t="shared" ref="O4:O33" si="2">J4*L4</f>
        <v>0</v>
      </c>
    </row>
    <row r="5" spans="1:15" ht="90" x14ac:dyDescent="0.25">
      <c r="A5" s="7">
        <v>32</v>
      </c>
      <c r="B5" s="11"/>
      <c r="C5" s="7" t="s">
        <v>16</v>
      </c>
      <c r="D5" s="11" t="s">
        <v>50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180" x14ac:dyDescent="0.25">
      <c r="A6" s="7">
        <v>33</v>
      </c>
      <c r="B6" s="11"/>
      <c r="C6" s="7" t="s">
        <v>16</v>
      </c>
      <c r="D6" s="11" t="s">
        <v>51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180" x14ac:dyDescent="0.25">
      <c r="A7" s="7">
        <v>34</v>
      </c>
      <c r="B7" s="11"/>
      <c r="C7" s="7" t="s">
        <v>16</v>
      </c>
      <c r="D7" s="11" t="s">
        <v>52</v>
      </c>
      <c r="E7" s="11"/>
      <c r="F7" s="11"/>
      <c r="G7" s="11"/>
      <c r="H7" s="7" t="s">
        <v>18</v>
      </c>
      <c r="I7" s="7"/>
      <c r="J7" s="9">
        <v>30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35</v>
      </c>
      <c r="B8" s="11"/>
      <c r="C8" s="7" t="s">
        <v>16</v>
      </c>
      <c r="D8" s="11" t="s">
        <v>53</v>
      </c>
      <c r="E8" s="11"/>
      <c r="F8" s="11"/>
      <c r="G8" s="11"/>
      <c r="H8" s="7" t="s">
        <v>18</v>
      </c>
      <c r="I8" s="7"/>
      <c r="J8" s="9">
        <v>60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36</v>
      </c>
      <c r="B9" s="11"/>
      <c r="C9" s="7" t="s">
        <v>16</v>
      </c>
      <c r="D9" s="11" t="s">
        <v>54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37</v>
      </c>
      <c r="B10" s="11"/>
      <c r="C10" s="7" t="s">
        <v>16</v>
      </c>
      <c r="D10" s="11" t="s">
        <v>55</v>
      </c>
      <c r="E10" s="11"/>
      <c r="F10" s="11"/>
      <c r="G10" s="11"/>
      <c r="H10" s="7" t="s">
        <v>18</v>
      </c>
      <c r="I10" s="7"/>
      <c r="J10" s="9">
        <v>60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38</v>
      </c>
      <c r="B11" s="11"/>
      <c r="C11" s="7" t="s">
        <v>16</v>
      </c>
      <c r="D11" s="11" t="s">
        <v>56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39</v>
      </c>
      <c r="B12" s="11"/>
      <c r="C12" s="7" t="s">
        <v>16</v>
      </c>
      <c r="D12" s="11" t="s">
        <v>57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60" x14ac:dyDescent="0.25">
      <c r="A13" s="7">
        <v>40</v>
      </c>
      <c r="B13" s="11"/>
      <c r="C13" s="7" t="s">
        <v>16</v>
      </c>
      <c r="D13" s="11" t="s">
        <v>58</v>
      </c>
      <c r="E13" s="11"/>
      <c r="F13" s="11"/>
      <c r="G13" s="11"/>
      <c r="H13" s="7" t="s">
        <v>18</v>
      </c>
      <c r="I13" s="7"/>
      <c r="J13" s="9">
        <v>60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41</v>
      </c>
      <c r="B14" s="11"/>
      <c r="C14" s="7" t="s">
        <v>16</v>
      </c>
      <c r="D14" s="11" t="s">
        <v>59</v>
      </c>
      <c r="E14" s="11"/>
      <c r="F14" s="11"/>
      <c r="G14" s="11"/>
      <c r="H14" s="7" t="s">
        <v>18</v>
      </c>
      <c r="I14" s="7"/>
      <c r="J14" s="9">
        <v>60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42</v>
      </c>
      <c r="B15" s="11"/>
      <c r="C15" s="7" t="s">
        <v>16</v>
      </c>
      <c r="D15" s="11" t="s">
        <v>60</v>
      </c>
      <c r="E15" s="11"/>
      <c r="F15" s="11"/>
      <c r="G15" s="11"/>
      <c r="H15" s="7" t="s">
        <v>18</v>
      </c>
      <c r="I15" s="7"/>
      <c r="J15" s="9">
        <v>30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135" x14ac:dyDescent="0.25">
      <c r="A16" s="7">
        <v>43</v>
      </c>
      <c r="B16" s="11"/>
      <c r="C16" s="7" t="s">
        <v>16</v>
      </c>
      <c r="D16" s="11" t="s">
        <v>61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105" x14ac:dyDescent="0.25">
      <c r="A17" s="7">
        <v>44</v>
      </c>
      <c r="B17" s="11"/>
      <c r="C17" s="7" t="s">
        <v>16</v>
      </c>
      <c r="D17" s="11" t="s">
        <v>62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45</v>
      </c>
      <c r="B18" s="11"/>
      <c r="C18" s="7" t="s">
        <v>16</v>
      </c>
      <c r="D18" s="11" t="s">
        <v>63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46</v>
      </c>
      <c r="B19" s="11"/>
      <c r="C19" s="7" t="s">
        <v>16</v>
      </c>
      <c r="D19" s="11" t="s">
        <v>64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90" x14ac:dyDescent="0.25">
      <c r="A20" s="7">
        <v>47</v>
      </c>
      <c r="B20" s="11"/>
      <c r="C20" s="7" t="s">
        <v>16</v>
      </c>
      <c r="D20" s="11" t="s">
        <v>65</v>
      </c>
      <c r="E20" s="11"/>
      <c r="F20" s="11"/>
      <c r="G20" s="11"/>
      <c r="H20" s="7" t="s">
        <v>18</v>
      </c>
      <c r="I20" s="7"/>
      <c r="J20" s="9">
        <v>30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48</v>
      </c>
      <c r="B21" s="11"/>
      <c r="C21" s="7" t="s">
        <v>16</v>
      </c>
      <c r="D21" s="11" t="s">
        <v>66</v>
      </c>
      <c r="E21" s="11"/>
      <c r="F21" s="11"/>
      <c r="G21" s="11"/>
      <c r="H21" s="7" t="s">
        <v>18</v>
      </c>
      <c r="I21" s="7"/>
      <c r="J21" s="9">
        <v>30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49</v>
      </c>
      <c r="B22" s="11"/>
      <c r="C22" s="7" t="s">
        <v>16</v>
      </c>
      <c r="D22" s="11" t="s">
        <v>67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50</v>
      </c>
      <c r="B23" s="11"/>
      <c r="C23" s="7" t="s">
        <v>16</v>
      </c>
      <c r="D23" s="11" t="s">
        <v>68</v>
      </c>
      <c r="E23" s="11"/>
      <c r="F23" s="11"/>
      <c r="G23" s="11"/>
      <c r="H23" s="7" t="s">
        <v>18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180" x14ac:dyDescent="0.25">
      <c r="A24" s="7">
        <v>51</v>
      </c>
      <c r="B24" s="11"/>
      <c r="C24" s="7" t="s">
        <v>16</v>
      </c>
      <c r="D24" s="11" t="s">
        <v>69</v>
      </c>
      <c r="E24" s="11"/>
      <c r="F24" s="11"/>
      <c r="G24" s="11"/>
      <c r="H24" s="7" t="s">
        <v>18</v>
      </c>
      <c r="I24" s="7"/>
      <c r="J24" s="9">
        <v>30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60" x14ac:dyDescent="0.25">
      <c r="A25" s="7">
        <v>52</v>
      </c>
      <c r="B25" s="11"/>
      <c r="C25" s="7" t="s">
        <v>16</v>
      </c>
      <c r="D25" s="11" t="s">
        <v>70</v>
      </c>
      <c r="E25" s="11"/>
      <c r="F25" s="11"/>
      <c r="G25" s="11"/>
      <c r="H25" s="7" t="s">
        <v>18</v>
      </c>
      <c r="I25" s="7"/>
      <c r="J25" s="9">
        <v>30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90" x14ac:dyDescent="0.25">
      <c r="A26" s="7">
        <v>53</v>
      </c>
      <c r="B26" s="11"/>
      <c r="C26" s="7" t="s">
        <v>16</v>
      </c>
      <c r="D26" s="11" t="s">
        <v>71</v>
      </c>
      <c r="E26" s="11"/>
      <c r="F26" s="11"/>
      <c r="G26" s="11"/>
      <c r="H26" s="7" t="s">
        <v>18</v>
      </c>
      <c r="I26" s="7"/>
      <c r="J26" s="9">
        <v>10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45" x14ac:dyDescent="0.25">
      <c r="A27" s="7">
        <v>54</v>
      </c>
      <c r="B27" s="11"/>
      <c r="C27" s="7" t="s">
        <v>16</v>
      </c>
      <c r="D27" s="11" t="s">
        <v>72</v>
      </c>
      <c r="E27" s="11"/>
      <c r="F27" s="11"/>
      <c r="G27" s="11"/>
      <c r="H27" s="7" t="s">
        <v>18</v>
      </c>
      <c r="I27" s="7"/>
      <c r="J27" s="9">
        <v>10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45" x14ac:dyDescent="0.25">
      <c r="A28" s="7">
        <v>55</v>
      </c>
      <c r="B28" s="11"/>
      <c r="C28" s="7" t="s">
        <v>16</v>
      </c>
      <c r="D28" s="11" t="s">
        <v>73</v>
      </c>
      <c r="E28" s="11"/>
      <c r="F28" s="11"/>
      <c r="G28" s="11"/>
      <c r="H28" s="7" t="s">
        <v>18</v>
      </c>
      <c r="I28" s="7"/>
      <c r="J28" s="9">
        <v>50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56</v>
      </c>
      <c r="B29" s="11"/>
      <c r="C29" s="7" t="s">
        <v>16</v>
      </c>
      <c r="D29" s="11" t="s">
        <v>74</v>
      </c>
      <c r="E29" s="11"/>
      <c r="F29" s="11"/>
      <c r="G29" s="11"/>
      <c r="H29" s="7" t="s">
        <v>18</v>
      </c>
      <c r="I29" s="7"/>
      <c r="J29" s="9">
        <v>50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57</v>
      </c>
      <c r="B30" s="11"/>
      <c r="C30" s="7" t="s">
        <v>16</v>
      </c>
      <c r="D30" s="11" t="s">
        <v>75</v>
      </c>
      <c r="E30" s="11"/>
      <c r="F30" s="11"/>
      <c r="G30" s="11"/>
      <c r="H30" s="7" t="s">
        <v>18</v>
      </c>
      <c r="I30" s="7"/>
      <c r="J30" s="9">
        <v>50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58</v>
      </c>
      <c r="B31" s="11"/>
      <c r="C31" s="7" t="s">
        <v>16</v>
      </c>
      <c r="D31" s="11" t="s">
        <v>76</v>
      </c>
      <c r="E31" s="11"/>
      <c r="F31" s="11"/>
      <c r="G31" s="11"/>
      <c r="H31" s="7" t="s">
        <v>18</v>
      </c>
      <c r="I31" s="7"/>
      <c r="J31" s="9">
        <v>50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90" x14ac:dyDescent="0.25">
      <c r="A32" s="7">
        <v>59</v>
      </c>
      <c r="B32" s="11"/>
      <c r="C32" s="7" t="s">
        <v>16</v>
      </c>
      <c r="D32" s="11" t="s">
        <v>77</v>
      </c>
      <c r="E32" s="11"/>
      <c r="F32" s="11"/>
      <c r="G32" s="11"/>
      <c r="H32" s="7" t="s">
        <v>18</v>
      </c>
      <c r="I32" s="7"/>
      <c r="J32" s="9">
        <v>50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x14ac:dyDescent="0.25">
      <c r="A33" s="7">
        <v>60</v>
      </c>
      <c r="B33" s="11"/>
      <c r="C33" s="7" t="s">
        <v>16</v>
      </c>
      <c r="D33" s="11" t="s">
        <v>78</v>
      </c>
      <c r="E33" s="11"/>
      <c r="F33" s="11"/>
      <c r="G33" s="11"/>
      <c r="H33" s="7" t="s">
        <v>18</v>
      </c>
      <c r="I33" s="7"/>
      <c r="J33" s="9">
        <v>50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x14ac:dyDescent="0.25">
      <c r="I34" t="s">
        <v>47</v>
      </c>
      <c r="J34" s="8"/>
      <c r="K34" s="8"/>
      <c r="L34" s="8"/>
      <c r="M34" s="8">
        <f>SUM(M4:M33)</f>
        <v>0</v>
      </c>
      <c r="N34" s="8"/>
      <c r="O34" s="8">
        <f>SUM(O4:O33)</f>
        <v>0</v>
      </c>
      <c r="P34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1"/>
  <sheetViews>
    <sheetView tabSelected="1" workbookViewId="0">
      <selection activeCell="O21" sqref="O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79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61</v>
      </c>
      <c r="B4" s="11"/>
      <c r="C4" s="7" t="s">
        <v>16</v>
      </c>
      <c r="D4" s="11" t="s">
        <v>80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20" si="0">ROUND(K4*((100+N4)/100), 2)</f>
        <v>0</v>
      </c>
      <c r="M4" s="8">
        <f t="shared" ref="M4:M20" si="1">J4*K4</f>
        <v>0</v>
      </c>
      <c r="N4" s="10"/>
      <c r="O4" s="8">
        <f t="shared" ref="O4:O20" si="2">J4*L4</f>
        <v>0</v>
      </c>
    </row>
    <row r="5" spans="1:15" ht="75" x14ac:dyDescent="0.25">
      <c r="A5" s="7">
        <v>62</v>
      </c>
      <c r="B5" s="11"/>
      <c r="C5" s="7" t="s">
        <v>16</v>
      </c>
      <c r="D5" s="11" t="s">
        <v>81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63</v>
      </c>
      <c r="B6" s="11"/>
      <c r="C6" s="7" t="s">
        <v>16</v>
      </c>
      <c r="D6" s="11" t="s">
        <v>82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90" x14ac:dyDescent="0.25">
      <c r="A7" s="7">
        <v>64</v>
      </c>
      <c r="B7" s="11"/>
      <c r="C7" s="7" t="s">
        <v>16</v>
      </c>
      <c r="D7" s="11" t="s">
        <v>83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75" x14ac:dyDescent="0.25">
      <c r="A8" s="7">
        <v>65</v>
      </c>
      <c r="B8" s="11"/>
      <c r="C8" s="7" t="s">
        <v>16</v>
      </c>
      <c r="D8" s="11" t="s">
        <v>84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75" x14ac:dyDescent="0.25">
      <c r="A9" s="7">
        <v>66</v>
      </c>
      <c r="B9" s="11"/>
      <c r="C9" s="7" t="s">
        <v>16</v>
      </c>
      <c r="D9" s="11" t="s">
        <v>85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60" x14ac:dyDescent="0.25">
      <c r="A10" s="7">
        <v>67</v>
      </c>
      <c r="B10" s="11"/>
      <c r="C10" s="7" t="s">
        <v>16</v>
      </c>
      <c r="D10" s="11" t="s">
        <v>86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68</v>
      </c>
      <c r="B11" s="11"/>
      <c r="C11" s="7" t="s">
        <v>16</v>
      </c>
      <c r="D11" s="11" t="s">
        <v>87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69</v>
      </c>
      <c r="B12" s="11"/>
      <c r="C12" s="7" t="s">
        <v>16</v>
      </c>
      <c r="D12" s="11" t="s">
        <v>88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70</v>
      </c>
      <c r="B13" s="11"/>
      <c r="C13" s="7" t="s">
        <v>16</v>
      </c>
      <c r="D13" s="11" t="s">
        <v>89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75" x14ac:dyDescent="0.25">
      <c r="A14" s="7">
        <v>71</v>
      </c>
      <c r="B14" s="11"/>
      <c r="C14" s="7" t="s">
        <v>16</v>
      </c>
      <c r="D14" s="11" t="s">
        <v>90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105" x14ac:dyDescent="0.25">
      <c r="A15" s="7">
        <v>72</v>
      </c>
      <c r="B15" s="11"/>
      <c r="C15" s="7" t="s">
        <v>16</v>
      </c>
      <c r="D15" s="11" t="s">
        <v>91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45" x14ac:dyDescent="0.25">
      <c r="A16" s="7">
        <v>73</v>
      </c>
      <c r="B16" s="11"/>
      <c r="C16" s="7" t="s">
        <v>16</v>
      </c>
      <c r="D16" s="11" t="s">
        <v>92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30" x14ac:dyDescent="0.25">
      <c r="A17" s="7">
        <v>74</v>
      </c>
      <c r="B17" s="11"/>
      <c r="C17" s="7" t="s">
        <v>16</v>
      </c>
      <c r="D17" s="11" t="s">
        <v>93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45" x14ac:dyDescent="0.25">
      <c r="A18" s="7">
        <v>75</v>
      </c>
      <c r="B18" s="11"/>
      <c r="C18" s="7" t="s">
        <v>16</v>
      </c>
      <c r="D18" s="11" t="s">
        <v>94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45" x14ac:dyDescent="0.25">
      <c r="A19" s="7">
        <v>76</v>
      </c>
      <c r="B19" s="11"/>
      <c r="C19" s="7" t="s">
        <v>16</v>
      </c>
      <c r="D19" s="11" t="s">
        <v>95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75" x14ac:dyDescent="0.25">
      <c r="A20" s="7">
        <v>77</v>
      </c>
      <c r="B20" s="11"/>
      <c r="C20" s="7" t="s">
        <v>16</v>
      </c>
      <c r="D20" s="11" t="s">
        <v>96</v>
      </c>
      <c r="E20" s="11"/>
      <c r="F20" s="11"/>
      <c r="G20" s="11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I21" t="s">
        <v>47</v>
      </c>
      <c r="J21" s="8"/>
      <c r="K21" s="8"/>
      <c r="L21" s="8"/>
      <c r="M21" s="8">
        <f>SUM(M4:M20)</f>
        <v>0</v>
      </c>
      <c r="N21" s="8"/>
      <c r="O21" s="8">
        <f>SUM(O4:O20)</f>
        <v>0</v>
      </c>
      <c r="P21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Materiały medyczne do end</vt:lpstr>
      <vt:lpstr>(P2) Materiały medyczne do end</vt:lpstr>
      <vt:lpstr>(P3) Materiały medyczne do 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2025-09-11T05:25:24Z</dcterms:created>
  <dcterms:modified xsi:type="dcterms:W3CDTF">2025-09-11T05:27:51Z</dcterms:modified>
  <cp:category/>
</cp:coreProperties>
</file>