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89 PN 25 OKULISTYKA- MATERIAŁY I APARAT\(2)Dokumentacja postepowania opublikowana w portalu w dniu wszczęcia\"/>
    </mc:Choice>
  </mc:AlternateContent>
  <xr:revisionPtr revIDLastSave="0" documentId="13_ncr:1_{3560084A-5CD1-4BED-B105-AB2B66C3AD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Dzierżawa aparatu do fako" sheetId="1" r:id="rId1"/>
  </sheets>
  <calcPr calcId="181029"/>
</workbook>
</file>

<file path=xl/calcChain.xml><?xml version="1.0" encoding="utf-8"?>
<calcChain xmlns="http://schemas.openxmlformats.org/spreadsheetml/2006/main">
  <c r="O16" i="1" l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<sst xmlns="http://schemas.openxmlformats.org/spreadsheetml/2006/main" count="53" uniqueCount="32">
  <si>
    <t>(P1) Dzierżawa aparatu do fakoemulsyfikacji  oraz materiały do operacji zaćmy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</si>
  <si>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</si>
  <si>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</si>
  <si>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</si>
  <si>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</si>
  <si>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</si>
  <si>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</si>
  <si>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</si>
  <si>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</si>
  <si>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</si>
  <si>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</si>
  <si>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</si>
  <si>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</si>
  <si>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</si>
  <si>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</si>
  <si>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</si>
  <si>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GM.10</t>
  </si>
  <si>
    <t>mies</t>
  </si>
  <si>
    <t>Preparat wiskoelastyczny do zabiegów usunięcia zaćmy metodą fakoemulsyfikacji o właściwościach dyspersyjno kohezyjnych zawierający mieszaninę hialuronianu sodu o stężeniu 1,65% oraz siarczanu chondroityny o stęzeniu 4 % w ampułkostrzykawce z kaniulą o pojemności 1 ml w sterylnym blistrze, z zestawem samoprzylepnych etykiet do naklejania w dokumentacji medycznej pacjenta ( data produkcji , data ważności, nazwa produktu)</t>
  </si>
  <si>
    <t>szt.</t>
  </si>
  <si>
    <t>Roztwór do wewnątrzgałkowych irygacji będący sterylnym fizjologicznym roztworem soli, izosomatycznym z cieczą wodnistą zawierający chlorek sodu ( NaCl) 0,64%, chlorek potasu ( KCl) 0,075%, dwuwodzian chlorku wapnia ( CaCl*2 2H2O) 0,48%, SZEŚCIOWODZIAN CHLORKU MAGNEZU( MgCl*2 6H20) 0,030%, trójwodzian oktanu sodu( C2H3NaO2*3H2O) 0,39 %, dwuwodzian cytrynianu sodu (C6H5Na307*2H20) 0,17 % w pastikowych workach o pojemności 500 ml kompatybilny z oferowanym aparatem</t>
  </si>
  <si>
    <t>Witrektom jednorazowy kompatybilny z oferowanym aparatem do fakoemulsyfikacji ( w opakowaniu 6 szt)  z zestawem etykiet do wklejania do dokumentacji medycznej</t>
  </si>
  <si>
    <t>Jednoczęściowa soczewka zwijalna z asferyczną optyką akrylowa o właściwościach hydrofobowych i stopniu uwodnienia ponizej 0,5 % oraz filtrami UV i światła niebieskiego z jednorazowym cartridzęm do implantacji 
średnica części optycznej 6,0 mm
długość całkowita 13 mm
angulacja części haptycznych 0 stopni
współczynnik refrakcji 1,55 lub więcej
dostępna w dioptrażu od +6,0 do +30,0 D
DEPOZYT W ILOŚCI 10 SZT:
20,0 D - 1 SZT.
20,5 D - 1SZT.
21,0 D- 1SZT.
21,5 D- 1 SZT.
22,0 D - 1SZT.
22,5 D - 1SZT.
23,0 D - 1SZT.
23,5 D - 1SZT.
24,0 D - 1SZT
24,5 D - 1SZT.</t>
  </si>
  <si>
    <t>Jednoczęściowa soczewka zwijalna, asferyczna, toryczna  o włąsciwościach hydrofobowych,  stopniu uwodnienia poniżej 0,5% oraz filtrami UV i światła niebieskiego  z jednorazowym cartridżem do implantacji
średnica części optycznej 6,0 mm
współczynnik refrakcji soczewki 1,55 lub więcej 
soczewki dostępne na zamówienie dla pacjentów z astygmatyzmem. Dostawa sukcesywna w zależności od potrzeby dla danego pacjenta. Możliwość zwrotu soczewki nieużytej w ciągu 2 miesięcy.
wymagany zakres dostępnych mocy soczewki od +6,0 do +34,0 z ekwiwalentam sferycznym
1,0
1,5
2,25
3,0
3,75
4,50
5,25
6,0</t>
  </si>
  <si>
    <t>Razem</t>
  </si>
  <si>
    <t>Zestaw materiałów do operacji zaćmy jałowy, jednorazowy, zbiorczo zapakowany zestaw wstępnie przygotowanych ( odpakowanych) materiałów i akcesoriów niezbędnych do operacji zaćmy metodą fakoemulsyfikacji;
obłożenie na stolik 140x140 cm 2 szt.
kaniula do hydrodysekcji 25G- 1 szt.
nóż typu Slit obustronnie ostrzony 2,6 mm- 1 szt
noż do portów bocznych typu Seide Port 1, 2mm -1 szt.
cystotom 25 G- 1 szt.
fartuch M z ręcznikiem-2 szt.
przylepiec do mocowania osłonki 2,5x 15 cm -1 szt
gaziki 5x5 cm- 5 szt.
gaziki 10x10 cm - 5 szt.
strzykawka 20 ml wkręcana z gumowym tłokiem- 1 szt
strzykawka 3 ml wkręcana z gumowym tłokiem- 7 szt
strzykawka insulinowa 1 ml- 1 szt.
igła jednorazowa 18 G 1,2 x 50 mm   - 4 szt
igła 25 G 50 X 25mm   - 1 szt.
obłożenie pacjenta z folią chirurgiczną na oko, workiem zbiorczym po obu stronach w rozmiarze około 100-120 x 120-140 cm - 1 szt.
kieliszek 60 ml -1 szt.
osłonka plastikowa na oko 1 szt.
kaniula 27 G - 4 szt.
ocznik- 1 szt
mikrogąbki ( strzałki) - 6 szt.
tip 45 stopni - 1 szt
miseczka 120 ml -1 szt
osłonki na podłokietnik do fotela operatora -2 szt.
kaseta kompatybilna z aparatem do fakoemulsyfikacji z osłonką i komorą testową - 1szt.</t>
  </si>
  <si>
    <t>Zestaw materiałów do operacji zaćmy jałowy, jednorazowy, zbiorczo zapakowany zestaw wstępnie przygotowanych ( odpakowanych) materiałów i akcesoriów niezbędnych do operacji zaćmy metodą ECCE;
obłożenie na stolik 140x140 cm 2 szt.
kaniula do hydrodysekcji 25G 1 szt.
cystotom 25 G 1 szt.
fartuch M z ręcznikiem 2 szt.
przylepiec do mocowania osłonki 2,5x 15 cm 1 szt
gaziki 5x5 cm 5 szt.
gaziki 10x10 cm 5 szt.
strzykawka 20 ml wkręcana z gumowym tłokiem 1 szt
strzykawka 3 ml wkręcana z gumowym tłokiem 6 szt
strzykawka insulinowa 1 ml 1 szt.
igła jednorazowa 18 G 1,2 x 50 mm   - 4 szt
igła 25 G 50 X 25mm  - 1 szt.
obłożenie pacjenta z folią chirurgiczną na oko, workiem zbiorczym po obu stronach w rozmiarze około 100-120 x 120-140 cm - 1 szt.
kieliszek 60 ml -1 szt.
osłonka plastikowa na oko 1 szt.
kaniula 27 G - 4 szt.
ocznik -1 szt
mikrogąbki ( strzałki) - 6 szt.
miseczka 120 ml -1 szt
osłonki na podłokietnik do fotela operatora -2 szt..</t>
  </si>
  <si>
    <t>Soczewki wewnątrzgałkowe do podszycia wykonane z PMMA typ optyki: dwuwypukła, rozmiar częśći optycznej 7 mm, długość całkowita 12,5 mm, ukątowienie części haptycznej 5stopni, dioptraż od +10,0 do +30,0
Depozyt w ilości 20 szt:
12 D - 1 szt.
14 D- 1 szt.
17 D- 1 szt
18D- 1szt.
19 D- 1 szt.
20 D- 2 szt.
21 D- 2 szt.
22 D- 2 szt.
23 D - 2 szt.
24 D- 1 szt.
25 D - 1 szt
26 D- 1 szt.
27 D - 1 szt.
28,0 D - 1SZT
29 D - 1 szt.
30 D - 1SZT.</t>
  </si>
  <si>
    <t>Jednoczęściowa soczewka zwijalna akrylowa o właściwościach hydrofobowych i stopniu uwodnienia   poniżej 0,3% oraz filtrami UV, z jednorazowym cartridżem do implantacji, 
średnica części otycznej 6 mm
długość całkowita 13 mm
angulacja części haptycznych 0 stopni
współczynnik refrakcji 1,55 lub więcej
dostępna w dioptrażu od +6,0 do +40 ,0 Dioptrii
Możliwość zamawiania implantów  w pełnym dipoptrażu
Depozyt w ilości 10 szt:
31,0 D-2 szt
32,0 D-2 szt.
33,0 D- 2szt
34,0 D- 2 szt.
35,0 D - 2 szt</t>
  </si>
  <si>
    <t>Soczewka zwijalna jednoczęściowa, asferyczna , toryczna 
akrylowa hydrofobowa
bez filtra światła niebieskiego
filtr UV
optyka dwuwypukła, asferyczna
średnica części  optycznej 6 mm 
zakres mocy +6,0 do +30
angulacja części haptycznych 0
współczynnik refrakcji 1,55
jednorazowy cartridż do implantacji soczewki 
z ekwiwalentem sferycznym 
1,0
1,5
2,25
3,0
3,75
4,50
5,25
6,0
Soczewki dostępne na zamówienie dla pacjentów z astygmatyzmem, dostawa sukcesywna w zależności od potrzeby dla danego pacjenta.</t>
  </si>
  <si>
    <t xml:space="preserve">Dzierżawa aparatu do fakoemulsyfikacji w pełnej wersji z witrektomią przednią i koagulacją wraz z dostawą akcesoriów niezbędnych do operacji zaćmy metodą fakoemulsyfikacji kompatybilnych z aparatem. Wraz z aparatem ( konsolą ) niezbędne dostarczenie:
konsola  z monitorem dotykowym  1szt.
przełącznik nożny 1 szt
pilot zdalnego sterowania 1 szt
statyw na płyn irygacyjny 1 szt.
taca narzędziowa 1 szt.
pomięć aparatu 
głowica do fakoemulsyfikatora  11 szt.( okres gwarancji 48 miesięcy)
pęseta diatermiczna prosta - 3 szt.
przewód do diatermii wielokrotnego użycia - 3 szt
głowica irygacyjna 11 szt ( okres gwarancji 48 miesięcy)
głowica aspiracyjna 11 szt (  okres gwarancji 48 miesięcy )
kluczyk do odkręcania  tipa- 1 szt
 kontrakt serwisowy full  na cały czas trwania umowy
pokrowiec 1 szt.
noże do witrektomii przedniej jednorazowe  6 szt.
SPECYFIKACJA TECHNICZNA APARATU DO FAKOEMULSYFIKACJI ZAĆMY  zgodnie załącznikiem                                                                                                               Uwaga do soczewek: cena soczewki obejmuje koszt jednorazowego kartridża. Do soczewek torycznych dołaczyć 2 pisaki do znakowania oka. </t>
  </si>
  <si>
    <t>Jednoczęściowa soczewka zwijalna  asferyczna z cartridżem
wymagany materiał akrylowy hydrofobowy
optyka dwuwypukła z asferyczną powierzchnią tylną 
średnica części optycznej 6,0 mm
stopień uwodnienia  0,3%
 angulacja części haptycznych 0 stopni
współczynnik refrakcji 1,55 
dostępna w dioptrażu od +6,0 do +30 ,0 Dioptrii
 filtr UV
z 8 zestawami do implantacji ( indżektor + pęseta - okres gwarancji 48 miesięcy):
JEDNORAZOWY CARTRIDŻ DO IMPLANTACJI SOCZEWKI LUB SOCZEWKA ŁĄCZNIE Z CARTRIDŻEM 
Depozyt w ilości 160 szt:       6,0 D - 1SZT         6,5 D - 1 SZT           7,0 D - 1SZT.            7,5 D - 1 SZT           8,0 D - 1SZT.           8,5 D- 1SZT.           9,0 D - 1SZT.             9,5 D - 1SZT.           10,0 D- 1 SZT.         10,5D - 1SZT           11,0 D- 1SZT         11,5 D - 1SZT.          12,0 D -1 SZT       12,5 D -1 SZT.     13,0  D- 1SZT.         13,5 D-1 SZT.        14,0 D- 1 SZT.          14,5 D- 1SZT.        15,0 D- 1SZT.      15,5 D - 1SZT.         16,0 D - 1 SZT.        16,5 D- 1SZT.       17,0 D - 2SZT         17,5 D - 1 SZT.         18,0 D- 3SZT.          18,5 D- 3 SZT.           19,0 D- 5 SZT.           19,5 D- 5 SZT.         20,0 D- 10 SZT.        20,5 D- 7 SZT.        21,0 D - 10 SZT.         21,5 D - 9 SZT.       22,0 D - 11 SZT.         22,5 D - 10 SZT       23,0 D- 9 SZT     23,5  D - 8 SZT.     24,0 D - 9 SZT.         24,5 D - 6 SZT.       25,0 D- 5 SZT.         25,5 D - 4 SZT.        26,0 D- 3 SZT.         26,5 D - 3SZT           27,0 D - 3 SZT.         27,5 D - 3 SZT.    28,0 D - 2 SZT.        28,5 D - 2 SZT.         29,0 D - 2 SZT           29,5 D - 1 SZT.      30 ,0 D- 2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</si>
</sst>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Continuous" wrapText="1"/>
    </xf>
    <xf numFmtId="1" fontId="1" fillId="2" borderId="1" xfId="0" applyNumberFormat="1" applyFont="1" applyFill="1" applyBorder="1" applyAlignment="1">
      <alignment horizontal="centerContinuous" wrapText="1"/>
    </xf>
    <xf numFmtId="1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2" fillId="0" borderId="1" xfId="0" applyFont="1" applyBorder="1" applyAlignment="1">
      <alignment horizontal="centerContinuous" wrapText="1"/>
    </xf>
    <xf numFmtId="1" fontId="2" fillId="0" borderId="1" xfId="0" applyNumberFormat="1" applyFont="1" applyBorder="1" applyAlignment="1">
      <alignment horizontal="centerContinuous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topLeftCell="A12" workbookViewId="0">
      <selection activeCell="E12" sqref="E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68.5703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3" customWidth="1"/>
    <col min="15" max="15" width="18" customWidth="1"/>
  </cols>
  <sheetData>
    <row r="1" spans="1:16" s="4" customFormat="1" ht="45" x14ac:dyDescent="0.25">
      <c r="F1" s="16" t="s">
        <v>0</v>
      </c>
      <c r="N1" s="5"/>
    </row>
    <row r="2" spans="1:16" s="4" customFormat="1" ht="60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1" t="s">
        <v>15</v>
      </c>
    </row>
    <row r="3" spans="1:16" s="4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10">
        <v>14</v>
      </c>
      <c r="O3" s="6">
        <v>15</v>
      </c>
    </row>
    <row r="4" spans="1:16" s="4" customFormat="1" ht="276" x14ac:dyDescent="0.25">
      <c r="A4" s="11">
        <v>1</v>
      </c>
      <c r="B4" s="12"/>
      <c r="C4" s="11" t="s">
        <v>16</v>
      </c>
      <c r="D4" s="12" t="s">
        <v>30</v>
      </c>
      <c r="E4" s="12"/>
      <c r="F4" s="12"/>
      <c r="G4" s="12"/>
      <c r="H4" s="11" t="s">
        <v>17</v>
      </c>
      <c r="I4" s="11"/>
      <c r="J4" s="13">
        <v>48</v>
      </c>
      <c r="K4" s="13"/>
      <c r="L4" s="14">
        <f t="shared" ref="L4:L15" si="0">ROUND(K4*((100+N4)/100), 2)</f>
        <v>0</v>
      </c>
      <c r="M4" s="14">
        <f t="shared" ref="M4:M15" si="1">J4*K4</f>
        <v>0</v>
      </c>
      <c r="N4" s="15"/>
      <c r="O4" s="7">
        <f t="shared" ref="O4:O15" si="2">J4*L4</f>
        <v>0</v>
      </c>
    </row>
    <row r="5" spans="1:16" s="4" customFormat="1" ht="84" x14ac:dyDescent="0.25">
      <c r="A5" s="11">
        <v>2</v>
      </c>
      <c r="B5" s="12"/>
      <c r="C5" s="11" t="s">
        <v>16</v>
      </c>
      <c r="D5" s="12" t="s">
        <v>18</v>
      </c>
      <c r="E5" s="12"/>
      <c r="F5" s="12"/>
      <c r="G5" s="12"/>
      <c r="H5" s="11" t="s">
        <v>19</v>
      </c>
      <c r="I5" s="11"/>
      <c r="J5" s="13">
        <v>8500</v>
      </c>
      <c r="K5" s="13"/>
      <c r="L5" s="14">
        <f t="shared" si="0"/>
        <v>0</v>
      </c>
      <c r="M5" s="14">
        <f t="shared" si="1"/>
        <v>0</v>
      </c>
      <c r="N5" s="15"/>
      <c r="O5" s="7">
        <f t="shared" si="2"/>
        <v>0</v>
      </c>
    </row>
    <row r="6" spans="1:16" s="4" customFormat="1" ht="84" x14ac:dyDescent="0.25">
      <c r="A6" s="11">
        <v>3</v>
      </c>
      <c r="B6" s="12"/>
      <c r="C6" s="11" t="s">
        <v>16</v>
      </c>
      <c r="D6" s="12" t="s">
        <v>20</v>
      </c>
      <c r="E6" s="12"/>
      <c r="F6" s="12"/>
      <c r="G6" s="12"/>
      <c r="H6" s="11" t="s">
        <v>19</v>
      </c>
      <c r="I6" s="11"/>
      <c r="J6" s="13">
        <v>8500</v>
      </c>
      <c r="K6" s="13"/>
      <c r="L6" s="14">
        <f t="shared" si="0"/>
        <v>0</v>
      </c>
      <c r="M6" s="14">
        <f t="shared" si="1"/>
        <v>0</v>
      </c>
      <c r="N6" s="15"/>
      <c r="O6" s="7">
        <f t="shared" si="2"/>
        <v>0</v>
      </c>
    </row>
    <row r="7" spans="1:16" s="4" customFormat="1" ht="36" x14ac:dyDescent="0.25">
      <c r="A7" s="11">
        <v>4</v>
      </c>
      <c r="B7" s="12"/>
      <c r="C7" s="11" t="s">
        <v>16</v>
      </c>
      <c r="D7" s="12" t="s">
        <v>21</v>
      </c>
      <c r="E7" s="12"/>
      <c r="F7" s="12"/>
      <c r="G7" s="12"/>
      <c r="H7" s="11" t="s">
        <v>19</v>
      </c>
      <c r="I7" s="11"/>
      <c r="J7" s="13">
        <v>300</v>
      </c>
      <c r="K7" s="13"/>
      <c r="L7" s="14">
        <f t="shared" si="0"/>
        <v>0</v>
      </c>
      <c r="M7" s="14">
        <f t="shared" si="1"/>
        <v>0</v>
      </c>
      <c r="N7" s="15"/>
      <c r="O7" s="7">
        <f t="shared" si="2"/>
        <v>0</v>
      </c>
    </row>
    <row r="8" spans="1:16" s="4" customFormat="1" ht="348" x14ac:dyDescent="0.25">
      <c r="A8" s="11">
        <v>5</v>
      </c>
      <c r="B8" s="12"/>
      <c r="C8" s="11" t="s">
        <v>16</v>
      </c>
      <c r="D8" s="12" t="s">
        <v>25</v>
      </c>
      <c r="E8" s="12"/>
      <c r="F8" s="12"/>
      <c r="G8" s="12"/>
      <c r="H8" s="11" t="s">
        <v>19</v>
      </c>
      <c r="I8" s="11"/>
      <c r="J8" s="13">
        <v>8500</v>
      </c>
      <c r="K8" s="13"/>
      <c r="L8" s="14">
        <f t="shared" si="0"/>
        <v>0</v>
      </c>
      <c r="M8" s="14">
        <f t="shared" si="1"/>
        <v>0</v>
      </c>
      <c r="N8" s="15"/>
      <c r="O8" s="7">
        <f t="shared" si="2"/>
        <v>0</v>
      </c>
    </row>
    <row r="9" spans="1:16" s="4" customFormat="1" ht="393" customHeight="1" x14ac:dyDescent="0.25">
      <c r="A9" s="11">
        <v>6</v>
      </c>
      <c r="B9" s="12"/>
      <c r="C9" s="11" t="s">
        <v>16</v>
      </c>
      <c r="D9" s="12" t="s">
        <v>26</v>
      </c>
      <c r="E9" s="12"/>
      <c r="F9" s="12"/>
      <c r="G9" s="12"/>
      <c r="H9" s="11" t="s">
        <v>19</v>
      </c>
      <c r="I9" s="11"/>
      <c r="J9" s="13">
        <v>360</v>
      </c>
      <c r="K9" s="13"/>
      <c r="L9" s="14">
        <f t="shared" si="0"/>
        <v>0</v>
      </c>
      <c r="M9" s="14">
        <f t="shared" si="1"/>
        <v>0</v>
      </c>
      <c r="N9" s="15"/>
      <c r="O9" s="7">
        <f t="shared" si="2"/>
        <v>0</v>
      </c>
    </row>
    <row r="10" spans="1:16" s="4" customFormat="1" ht="253.5" customHeight="1" x14ac:dyDescent="0.25">
      <c r="A10" s="11">
        <v>7</v>
      </c>
      <c r="B10" s="12"/>
      <c r="C10" s="11" t="s">
        <v>16</v>
      </c>
      <c r="D10" s="12" t="s">
        <v>27</v>
      </c>
      <c r="E10" s="12"/>
      <c r="F10" s="12"/>
      <c r="G10" s="12"/>
      <c r="H10" s="11" t="s">
        <v>19</v>
      </c>
      <c r="I10" s="11"/>
      <c r="J10" s="13">
        <v>100</v>
      </c>
      <c r="K10" s="13"/>
      <c r="L10" s="14">
        <f t="shared" si="0"/>
        <v>0</v>
      </c>
      <c r="M10" s="14">
        <f t="shared" si="1"/>
        <v>0</v>
      </c>
      <c r="N10" s="15"/>
      <c r="O10" s="7">
        <f t="shared" si="2"/>
        <v>0</v>
      </c>
    </row>
    <row r="11" spans="1:16" s="4" customFormat="1" ht="180" x14ac:dyDescent="0.25">
      <c r="A11" s="11">
        <v>8</v>
      </c>
      <c r="B11" s="12"/>
      <c r="C11" s="11" t="s">
        <v>16</v>
      </c>
      <c r="D11" s="12" t="s">
        <v>28</v>
      </c>
      <c r="E11" s="12"/>
      <c r="F11" s="12"/>
      <c r="G11" s="12"/>
      <c r="H11" s="11" t="s">
        <v>19</v>
      </c>
      <c r="I11" s="11"/>
      <c r="J11" s="13">
        <v>100</v>
      </c>
      <c r="K11" s="13"/>
      <c r="L11" s="14">
        <f t="shared" si="0"/>
        <v>0</v>
      </c>
      <c r="M11" s="14">
        <f t="shared" si="1"/>
        <v>0</v>
      </c>
      <c r="N11" s="15"/>
      <c r="O11" s="7">
        <f t="shared" si="2"/>
        <v>0</v>
      </c>
    </row>
    <row r="12" spans="1:16" s="4" customFormat="1" ht="276" x14ac:dyDescent="0.25">
      <c r="A12" s="11">
        <v>9</v>
      </c>
      <c r="B12" s="12"/>
      <c r="C12" s="11" t="s">
        <v>16</v>
      </c>
      <c r="D12" s="12" t="s">
        <v>31</v>
      </c>
      <c r="E12" s="12"/>
      <c r="F12" s="12"/>
      <c r="G12" s="12"/>
      <c r="H12" s="11" t="s">
        <v>19</v>
      </c>
      <c r="I12" s="11"/>
      <c r="J12" s="13">
        <v>8500</v>
      </c>
      <c r="K12" s="13"/>
      <c r="L12" s="14">
        <f t="shared" si="0"/>
        <v>0</v>
      </c>
      <c r="M12" s="14">
        <f t="shared" si="1"/>
        <v>0</v>
      </c>
      <c r="N12" s="15"/>
      <c r="O12" s="7">
        <f t="shared" si="2"/>
        <v>0</v>
      </c>
    </row>
    <row r="13" spans="1:16" s="4" customFormat="1" ht="228" x14ac:dyDescent="0.25">
      <c r="A13" s="11">
        <v>10</v>
      </c>
      <c r="B13" s="12"/>
      <c r="C13" s="11" t="s">
        <v>16</v>
      </c>
      <c r="D13" s="12" t="s">
        <v>22</v>
      </c>
      <c r="E13" s="12"/>
      <c r="F13" s="12"/>
      <c r="G13" s="12"/>
      <c r="H13" s="11" t="s">
        <v>19</v>
      </c>
      <c r="I13" s="11"/>
      <c r="J13" s="13">
        <v>50</v>
      </c>
      <c r="K13" s="13"/>
      <c r="L13" s="14">
        <f t="shared" si="0"/>
        <v>0</v>
      </c>
      <c r="M13" s="14">
        <f t="shared" si="1"/>
        <v>0</v>
      </c>
      <c r="N13" s="15"/>
      <c r="O13" s="7">
        <f t="shared" si="2"/>
        <v>0</v>
      </c>
    </row>
    <row r="14" spans="1:16" s="4" customFormat="1" ht="216" x14ac:dyDescent="0.25">
      <c r="A14" s="11">
        <v>11</v>
      </c>
      <c r="B14" s="12"/>
      <c r="C14" s="11" t="s">
        <v>16</v>
      </c>
      <c r="D14" s="12" t="s">
        <v>23</v>
      </c>
      <c r="E14" s="12"/>
      <c r="F14" s="12"/>
      <c r="G14" s="12"/>
      <c r="H14" s="11" t="s">
        <v>19</v>
      </c>
      <c r="I14" s="11"/>
      <c r="J14" s="13">
        <v>400</v>
      </c>
      <c r="K14" s="13"/>
      <c r="L14" s="14">
        <f t="shared" si="0"/>
        <v>0</v>
      </c>
      <c r="M14" s="14">
        <f t="shared" si="1"/>
        <v>0</v>
      </c>
      <c r="N14" s="15"/>
      <c r="O14" s="7">
        <f t="shared" si="2"/>
        <v>0</v>
      </c>
    </row>
    <row r="15" spans="1:16" s="4" customFormat="1" ht="252" x14ac:dyDescent="0.25">
      <c r="A15" s="11">
        <v>12</v>
      </c>
      <c r="B15" s="12"/>
      <c r="C15" s="11" t="s">
        <v>16</v>
      </c>
      <c r="D15" s="12" t="s">
        <v>29</v>
      </c>
      <c r="E15" s="12"/>
      <c r="F15" s="12"/>
      <c r="G15" s="12"/>
      <c r="H15" s="11" t="s">
        <v>19</v>
      </c>
      <c r="I15" s="11"/>
      <c r="J15" s="13">
        <v>100</v>
      </c>
      <c r="K15" s="13"/>
      <c r="L15" s="14">
        <f t="shared" si="0"/>
        <v>0</v>
      </c>
      <c r="M15" s="14">
        <f t="shared" si="1"/>
        <v>0</v>
      </c>
      <c r="N15" s="15"/>
      <c r="O15" s="7">
        <f t="shared" si="2"/>
        <v>0</v>
      </c>
    </row>
    <row r="16" spans="1:16" s="4" customFormat="1" x14ac:dyDescent="0.25">
      <c r="I16" s="4" t="s">
        <v>24</v>
      </c>
      <c r="J16" s="7"/>
      <c r="K16" s="7"/>
      <c r="L16" s="7"/>
      <c r="M16" s="7">
        <f>SUM(M4:M15)</f>
        <v>0</v>
      </c>
      <c r="N16" s="7"/>
      <c r="O16" s="7">
        <f>SUM(O4:O15)</f>
        <v>0</v>
      </c>
      <c r="P16" s="8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Dzierżawa aparatu do fako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2025-09-30T07:59:57Z</dcterms:created>
  <dcterms:modified xsi:type="dcterms:W3CDTF">2025-10-02T10:00:15Z</dcterms:modified>
  <cp:category/>
</cp:coreProperties>
</file>