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92 Implanty wykorzystywane w endoprotezoplastyce stawu biodrowego i kolanowego\(3)Dokumentacja postępowania publikowana w portalu (cd)\"/>
    </mc:Choice>
  </mc:AlternateContent>
  <xr:revisionPtr revIDLastSave="0" documentId="8_{C92F9ED2-3D98-4E62-9E77-37526DE4979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(P1) Implanty do endoprotez st" sheetId="1" r:id="rId1"/>
    <sheet name="(P2) Implanty do endoprotez st" sheetId="2" r:id="rId2"/>
  </sheets>
  <calcPr calcId="999999"/>
</workbook>
</file>

<file path=xl/calcChain.xml><?xml version="1.0" encoding="utf-8"?>
<calcChain xmlns="http://schemas.openxmlformats.org/spreadsheetml/2006/main">
  <c r="O47" i="2" l="1"/>
  <c r="M47" i="2"/>
  <c r="O46" i="2"/>
  <c r="M46" i="2"/>
  <c r="L46" i="2"/>
  <c r="O45" i="2"/>
  <c r="M45" i="2"/>
  <c r="L45" i="2"/>
  <c r="O44" i="2"/>
  <c r="M44" i="2"/>
  <c r="L44" i="2"/>
  <c r="O43" i="2"/>
  <c r="M43" i="2"/>
  <c r="L43" i="2"/>
  <c r="O42" i="2"/>
  <c r="M42" i="2"/>
  <c r="L42" i="2"/>
  <c r="O41" i="2"/>
  <c r="M41" i="2"/>
  <c r="L41" i="2"/>
  <c r="O40" i="2"/>
  <c r="M40" i="2"/>
  <c r="L40" i="2"/>
  <c r="O39" i="2"/>
  <c r="M39" i="2"/>
  <c r="L39" i="2"/>
  <c r="O38" i="2"/>
  <c r="M38" i="2"/>
  <c r="L38" i="2"/>
  <c r="O37" i="2"/>
  <c r="M37" i="2"/>
  <c r="L37" i="2"/>
  <c r="O36" i="2"/>
  <c r="M36" i="2"/>
  <c r="L36" i="2"/>
  <c r="O35" i="2"/>
  <c r="M35" i="2"/>
  <c r="L35" i="2"/>
  <c r="O34" i="2"/>
  <c r="M34" i="2"/>
  <c r="L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44" i="1"/>
  <c r="M44" i="1"/>
  <c r="O43" i="1"/>
  <c r="M43" i="1"/>
  <c r="L43" i="1"/>
  <c r="O42" i="1"/>
  <c r="M42" i="1"/>
  <c r="L42" i="1"/>
  <c r="O41" i="1"/>
  <c r="M41" i="1"/>
  <c r="L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<sst xmlns="http://schemas.openxmlformats.org/spreadsheetml/2006/main" count="283" uniqueCount="99">
  <si>
    <t>(P1) Implanty do endoprotez stawu kolanowego, endoprotez rewizyjnych stawu kolanowego, do Systemu poresekcyjnego modularnego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</si>
  <si>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</si>
  <si>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</si>
  <si>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</si>
  <si>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</si>
  <si>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</si>
  <si>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</si>
  <si>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</si>
  <si>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</si>
  <si>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</si>
  <si>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</si>
  <si>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</si>
  <si>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</si>
  <si>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</si>
  <si>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</si>
  <si>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</si>
  <si>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</si>
  <si>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Endoproteza cementowana, kłykciowa, część udowa z chromokobaltu, anatomiczna w 8 rozmiarach, część piszczelowa tytanowa w 10 rozmiarach, wkładki z polietylenu o zwiększonej odporności na ścieranie, mocowane zatrzaskowo na całym obwodzie w wysokościach 9, 10, 12, 14, 17, 20, 23 mm. Powierzchnia protezy pokryta PMMA - substancją wspomagająca wiązanie cementu kostnego. Proteza umożliwiająca zgięcie kończyny do 155 st. Możliwość śródoperacyjnego wyboru implantu zachowującego więzadło krzyżowe lub tylnostabilizowanego. Instrumentarium w wersji do wyboru, cięcia elementu udowego z jednego przymiaru lub umożliwiające zastosowanie małoinwazyjnej techniki operacyjnej.</t>
  </si>
  <si>
    <t>kpl.</t>
  </si>
  <si>
    <t>Element udowy antyalergiczny</t>
  </si>
  <si>
    <t>Rzepka</t>
  </si>
  <si>
    <t>szt.</t>
  </si>
  <si>
    <t>Endoproteza jednoprzedziałowa cementowa stawu kolanowego w wersji przyśrodkowej i bocznej. Element udowy wykonany ze stopu CoCr, element piszczelowy anatomiczny wykonany ze stopu CoCr, wkładka piszczelowa anatomiczna, niezwiązana z komponentem piszczelowym.</t>
  </si>
  <si>
    <t>Endoproteza jednoprzedziałowa bezcementowa stawu kolanowego. Element udowy wykonany ze stopu CoCr, element piszczelowy anatomiczny wykonany ze stopu CoCr, wkładka piszczelowa anatomiczna, niezwiązana z komponentem piszczelowym.</t>
  </si>
  <si>
    <t>Endoproteza jednoprzedziałowa cementowa antyalergiczna stawu kolanowego. Element udowy  wykonany ze stopu CoCr, element piszczelowy anatomiczny wykonany ze stopu CoCr, wkładka piszczelowa anatomiczna, niezwiązana z komponentem piszczelowym. Element udowy i piszczelowy pokryty TiNBN.</t>
  </si>
  <si>
    <t>Zestaw Ostrzy do kolana jednoprzedziałowego, oscylacyjne, posuwisto zwrotne, półkoliste</t>
  </si>
  <si>
    <t>Element udowy</t>
  </si>
  <si>
    <t>Element piszczelowy</t>
  </si>
  <si>
    <t>Wkładka</t>
  </si>
  <si>
    <t>Podkładka piszczelowa</t>
  </si>
  <si>
    <t>Taper Plug</t>
  </si>
  <si>
    <t>Przedłużka</t>
  </si>
  <si>
    <t>Zestaw do mieszania próżniowego podwójny</t>
  </si>
  <si>
    <t>Szczotka do czyszczenia kanału szpikowego</t>
  </si>
  <si>
    <t>Cement kostny z gentamycyną 1x40g</t>
  </si>
  <si>
    <t>Cement kostny z gentamycyną i clindamycyną 1x40g</t>
  </si>
  <si>
    <t>Bateryjny zestaw do płukania</t>
  </si>
  <si>
    <t>Zestaw do mieszania próżniowego pojedynczy</t>
  </si>
  <si>
    <t>Cement kostny 1x40</t>
  </si>
  <si>
    <t>Komponent udowy wykonany z tantalu w wersji wypełniającej kanał dalszego końca kości udowej w wersji wypełniającej kłykcie. Komponent piszczelowy wykonany z tantalu dla pełnego wypełnienia oraz w wersji częściowej.</t>
  </si>
  <si>
    <t>Endoproteza cementowa: element udowy anotomiczny typu CR i PS w 6 rozmiarach standardowych i 6 rozmiarach wąskich. Element piszczelowy anatomiczny w 6 rozmiarach. Wkładka polietylenowa anatomiczna typu CR i PS.</t>
  </si>
  <si>
    <t>Komponent udowy</t>
  </si>
  <si>
    <t>Komponent diafiz. segmen</t>
  </si>
  <si>
    <t>Niemod. Kom. Seg. Piszcz.</t>
  </si>
  <si>
    <t>Artrodeza kołnierz</t>
  </si>
  <si>
    <t>Trzpień</t>
  </si>
  <si>
    <t>Wkładka piszczelowa</t>
  </si>
  <si>
    <t>Polietylenowa tuleja piszczelowa</t>
  </si>
  <si>
    <t>Polietylenowe tuleje udowe</t>
  </si>
  <si>
    <t>Jarzmo piszczelowe</t>
  </si>
  <si>
    <t>Artrodeza konektor</t>
  </si>
  <si>
    <t>Bolec</t>
  </si>
  <si>
    <t>Grot zatrzaskowy</t>
  </si>
  <si>
    <t>Śruba łącząca</t>
  </si>
  <si>
    <t>Podkładka</t>
  </si>
  <si>
    <t>Ostrza do napędu</t>
  </si>
  <si>
    <t>Ostrze do napędu łódeczkowe</t>
  </si>
  <si>
    <t>Test oznaczający poziom alfa defensyw do wykrywania około protezowego zakażenia stawów</t>
  </si>
  <si>
    <t>Kaptur do hełmu (opakowanie 20szt.)</t>
  </si>
  <si>
    <t>op</t>
  </si>
  <si>
    <t>Razem</t>
  </si>
  <si>
    <t>(P2) Implanty do endoprotez stawu biodrowego, do systemu poresekcyjnego modularnego</t>
  </si>
  <si>
    <t>Trzpień bezcementowy, tytanowy, prosty, bezkołnierzowy, uniwersalny, wyposażony w mechanizm stabilitacji derotacyjnej, w minimum 10 rozmiarach. W 1/3 części bliższej napylony porowatą okładziną tytanową. Eurokonus 12/14. Trzpień w wersji standard i high ofset.</t>
  </si>
  <si>
    <t>Trzpień bezcementowy, przynasadowy, short stem, tytanowy , prosty, dostępny  w minimum 10 rozmiarach, samocentrujący się w kanale, w części bliższej napylony porowatą okładziną tytanową . Trzpień w wersji standard i high ofset. Eurokonus 12/14.</t>
  </si>
  <si>
    <t>Trzpień do implantacji bezcementowej, tytanowy. Przekrój trzpienia okrągły, zaopatrzony w antyrotacyjne żeberka typu Wagner. Rozmiar determinowany przez średnicę w części bliższej od 13 do 24mm w postępie co 1 mm. Dwie wersje kąta szyjkowo-trzonowego: 125 st., 135 st. Konstrukcja trzpienia umożliwia dowolne ustawienie anty oraz retrowersji.</t>
  </si>
  <si>
    <t>Proteza rewizyjna stawu biodrowego, tytanowa, modularna. Trzpień udowy o średnicy od 14-28 mm z możliwością blokowania dystalnego. Dłudość od 120 do 260 mm. Część krętażowa w sześciu rozmiarach od 55 do 105 mm w wersji cylindrycznej oraz z rozbudowaną  częścią przyśrodkową. Łączenie na stożku Morsea za pomocą nakrętki.</t>
  </si>
  <si>
    <t>Trzpień tytanowy, bezkołnierzowy, przynasadowy o zmiennej krzywiźnie przyśrodkowej i kształcie pozwalającym zachować naturalną anatomię biodra w czterech wersjach kąta szyjkowego: 140º, 137º, 129º i 127º po 12 rozmiarów dla każdej wersji. Rozpiętość offsetu dla każdej wersji wynosi 7 mm. Trzpień o przekroju trapezoidalnym posiadający w trzech płaszczyznach kształt klina, zwężający się dystalnie, w połowie długości pokryty tytanową okładziną napylaną próżniowo o rozwiniętej powierzchni (plasma spray).</t>
  </si>
  <si>
    <t>Trzpień cementowy</t>
  </si>
  <si>
    <t>Panewka antyluksacyjna typu press-fit, stalowa, cementowa</t>
  </si>
  <si>
    <t>Panewka antyluksacyjna typu press-fit, stalowa, pokryta hydroksyapatytem. Wymagana dostępność wersji rewizyjnej z uchwytami na śruby</t>
  </si>
  <si>
    <t>Panewka: typu press-fit, ze stopu tytanowego pokryta porowatą okładziną tytanową i hydroksyapatytem w wersji standard oraz wersji z pionowymi płetwami antyluksacyjnymi</t>
  </si>
  <si>
    <t>Panewka bezcementowa pokryta warstwą porowatego tantalu</t>
  </si>
  <si>
    <t>Śruba/zaślepka panewkowa</t>
  </si>
  <si>
    <t>Dłuta do wycięcia trzpienia w zabiegach rewizyjnych</t>
  </si>
  <si>
    <t>Głowa metalowa o średnicy,22,28,32,36 mm</t>
  </si>
  <si>
    <t>Głowa Biolox Delta o średnicy 28, 32 i 36mm.</t>
  </si>
  <si>
    <t>Wkładki polietylenowe</t>
  </si>
  <si>
    <t>Wkładki polietylenowe nasycone witaminą E</t>
  </si>
  <si>
    <t>Wkładki ceramiczne Biolox Delta</t>
  </si>
  <si>
    <t>Stalowy kosz wzmacniający dno panewki dedykowany do panewki</t>
  </si>
  <si>
    <t>Panewka rewizyjna wykanana z Tantalu</t>
  </si>
  <si>
    <t>Wkładka panewkowa</t>
  </si>
  <si>
    <t>Element uzupełniający ubytki stropu Tantalowy</t>
  </si>
  <si>
    <t>Element uzupełniający ubytki dna tantalowe</t>
  </si>
  <si>
    <t>Proteza kolumny miednicy tantalowa</t>
  </si>
  <si>
    <t>Podkładka do uzupełnienia stropu tantalowa</t>
  </si>
  <si>
    <t>Koszyki rekonstrukcyjne</t>
  </si>
  <si>
    <t>Wkład CoCr do panewki Dual Mobillyty</t>
  </si>
  <si>
    <t>Niecytotoksyczny płyn w pojemniku 1000ml ze zintedrowanym portem do stosowania z systemami płuczącymi. do rozbicia struktury biofilmu stosowany w profilaktyce zabiegów ortopedycznych u pacjentów narażonych na poimplantacyjne zakażenia stawów zawierający etanol, kwas octowy, octan sodu, chlorek benzalkoniowy.</t>
  </si>
  <si>
    <t>Ostrze do wycięcia panewki w zabiegach rewizyjnych</t>
  </si>
  <si>
    <t>Cement kostny z gentamycyną 2x40g</t>
  </si>
  <si>
    <t>Śruba krętarzowa</t>
  </si>
  <si>
    <t>Łącznik zakrzywiony</t>
  </si>
  <si>
    <t>Zaczep przezkrętarzowy</t>
  </si>
  <si>
    <t>Element diafiajalny eliptyczny</t>
  </si>
  <si>
    <t>Głowa metalowa</t>
  </si>
  <si>
    <t>Panewka</t>
  </si>
  <si>
    <t>Głowa ceramiczna</t>
  </si>
  <si>
    <t>Kaptur do użyczonego hełmu (0pakowanie 20 szt.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</si>
</sst>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workbookViewId="0">
      <selection activeCell="O44" sqref="O4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19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100</v>
      </c>
      <c r="K4" s="9"/>
      <c r="L4" s="8">
        <f t="shared" ref="L4:L43" si="0">ROUND(K4*((100+N4)/100), 2)</f>
        <v>0</v>
      </c>
      <c r="M4" s="8">
        <f t="shared" ref="M4:M43" si="1">J4*K4</f>
        <v>0</v>
      </c>
      <c r="N4" s="10"/>
      <c r="O4" s="8">
        <f t="shared" ref="O4:O43" si="2">J4*L4</f>
        <v>0</v>
      </c>
    </row>
    <row r="5" spans="1:1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21</v>
      </c>
      <c r="I6" s="7"/>
      <c r="J6" s="9">
        <v>1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75" x14ac:dyDescent="0.25">
      <c r="A7" s="7">
        <v>4</v>
      </c>
      <c r="B7" s="11"/>
      <c r="C7" s="7" t="s">
        <v>16</v>
      </c>
      <c r="D7" s="11" t="s">
        <v>22</v>
      </c>
      <c r="E7" s="11"/>
      <c r="F7" s="11"/>
      <c r="G7" s="11"/>
      <c r="H7" s="7" t="s">
        <v>18</v>
      </c>
      <c r="I7" s="7"/>
      <c r="J7" s="9">
        <v>60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75" x14ac:dyDescent="0.25">
      <c r="A8" s="7">
        <v>5</v>
      </c>
      <c r="B8" s="11"/>
      <c r="C8" s="7" t="s">
        <v>16</v>
      </c>
      <c r="D8" s="11" t="s">
        <v>23</v>
      </c>
      <c r="E8" s="11"/>
      <c r="F8" s="11"/>
      <c r="G8" s="11"/>
      <c r="H8" s="7" t="s">
        <v>18</v>
      </c>
      <c r="I8" s="7"/>
      <c r="J8" s="9">
        <v>10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90" x14ac:dyDescent="0.25">
      <c r="A9" s="7">
        <v>6</v>
      </c>
      <c r="B9" s="11"/>
      <c r="C9" s="7" t="s">
        <v>16</v>
      </c>
      <c r="D9" s="11" t="s">
        <v>24</v>
      </c>
      <c r="E9" s="11"/>
      <c r="F9" s="11"/>
      <c r="G9" s="11"/>
      <c r="H9" s="7" t="s">
        <v>18</v>
      </c>
      <c r="I9" s="7"/>
      <c r="J9" s="9">
        <v>5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30" x14ac:dyDescent="0.25">
      <c r="A10" s="7">
        <v>7</v>
      </c>
      <c r="B10" s="11"/>
      <c r="C10" s="7" t="s">
        <v>16</v>
      </c>
      <c r="D10" s="11" t="s">
        <v>25</v>
      </c>
      <c r="E10" s="11"/>
      <c r="F10" s="11"/>
      <c r="G10" s="11"/>
      <c r="H10" s="7" t="s">
        <v>21</v>
      </c>
      <c r="I10" s="7"/>
      <c r="J10" s="9">
        <v>50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16</v>
      </c>
      <c r="D11" s="11" t="s">
        <v>26</v>
      </c>
      <c r="E11" s="11"/>
      <c r="F11" s="11"/>
      <c r="G11" s="11"/>
      <c r="H11" s="7" t="s">
        <v>21</v>
      </c>
      <c r="I11" s="7"/>
      <c r="J11" s="9">
        <v>5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16</v>
      </c>
      <c r="D12" s="11" t="s">
        <v>27</v>
      </c>
      <c r="E12" s="11"/>
      <c r="F12" s="11"/>
      <c r="G12" s="11"/>
      <c r="H12" s="7" t="s">
        <v>21</v>
      </c>
      <c r="I12" s="7"/>
      <c r="J12" s="9">
        <v>5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11"/>
      <c r="C13" s="7" t="s">
        <v>16</v>
      </c>
      <c r="D13" s="11" t="s">
        <v>28</v>
      </c>
      <c r="E13" s="11"/>
      <c r="F13" s="11"/>
      <c r="G13" s="11"/>
      <c r="H13" s="7" t="s">
        <v>21</v>
      </c>
      <c r="I13" s="7"/>
      <c r="J13" s="9">
        <v>5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11"/>
      <c r="C14" s="7" t="s">
        <v>16</v>
      </c>
      <c r="D14" s="11" t="s">
        <v>29</v>
      </c>
      <c r="E14" s="11"/>
      <c r="F14" s="11"/>
      <c r="G14" s="11"/>
      <c r="H14" s="7" t="s">
        <v>21</v>
      </c>
      <c r="I14" s="7"/>
      <c r="J14" s="9">
        <v>10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11"/>
      <c r="C15" s="7" t="s">
        <v>16</v>
      </c>
      <c r="D15" s="11" t="s">
        <v>30</v>
      </c>
      <c r="E15" s="11"/>
      <c r="F15" s="11"/>
      <c r="G15" s="11"/>
      <c r="H15" s="7" t="s">
        <v>21</v>
      </c>
      <c r="I15" s="7"/>
      <c r="J15" s="9">
        <v>1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11"/>
      <c r="C16" s="7" t="s">
        <v>16</v>
      </c>
      <c r="D16" s="11" t="s">
        <v>31</v>
      </c>
      <c r="E16" s="11"/>
      <c r="F16" s="11"/>
      <c r="G16" s="11"/>
      <c r="H16" s="7" t="s">
        <v>21</v>
      </c>
      <c r="I16" s="7"/>
      <c r="J16" s="9">
        <v>10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14</v>
      </c>
      <c r="B17" s="11"/>
      <c r="C17" s="7" t="s">
        <v>16</v>
      </c>
      <c r="D17" s="11" t="s">
        <v>32</v>
      </c>
      <c r="E17" s="11"/>
      <c r="F17" s="11"/>
      <c r="G17" s="11"/>
      <c r="H17" s="7" t="s">
        <v>21</v>
      </c>
      <c r="I17" s="7"/>
      <c r="J17" s="9">
        <v>50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15</v>
      </c>
      <c r="B18" s="11"/>
      <c r="C18" s="7" t="s">
        <v>16</v>
      </c>
      <c r="D18" s="11" t="s">
        <v>33</v>
      </c>
      <c r="E18" s="11"/>
      <c r="F18" s="11"/>
      <c r="G18" s="11"/>
      <c r="H18" s="7" t="s">
        <v>21</v>
      </c>
      <c r="I18" s="7"/>
      <c r="J18" s="9">
        <v>1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16</v>
      </c>
      <c r="B19" s="11"/>
      <c r="C19" s="7" t="s">
        <v>16</v>
      </c>
      <c r="D19" s="11" t="s">
        <v>34</v>
      </c>
      <c r="E19" s="11"/>
      <c r="F19" s="11"/>
      <c r="G19" s="11"/>
      <c r="H19" s="7" t="s">
        <v>21</v>
      </c>
      <c r="I19" s="7"/>
      <c r="J19" s="9">
        <v>100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x14ac:dyDescent="0.25">
      <c r="A20" s="7">
        <v>17</v>
      </c>
      <c r="B20" s="11"/>
      <c r="C20" s="7" t="s">
        <v>16</v>
      </c>
      <c r="D20" s="11" t="s">
        <v>35</v>
      </c>
      <c r="E20" s="11"/>
      <c r="F20" s="11"/>
      <c r="G20" s="11"/>
      <c r="H20" s="7" t="s">
        <v>21</v>
      </c>
      <c r="I20" s="7"/>
      <c r="J20" s="9">
        <v>50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x14ac:dyDescent="0.25">
      <c r="A21" s="7">
        <v>18</v>
      </c>
      <c r="B21" s="11"/>
      <c r="C21" s="7" t="s">
        <v>16</v>
      </c>
      <c r="D21" s="11" t="s">
        <v>36</v>
      </c>
      <c r="E21" s="11"/>
      <c r="F21" s="11"/>
      <c r="G21" s="11"/>
      <c r="H21" s="7" t="s">
        <v>21</v>
      </c>
      <c r="I21" s="7"/>
      <c r="J21" s="9">
        <v>100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19</v>
      </c>
      <c r="B22" s="11"/>
      <c r="C22" s="7" t="s">
        <v>16</v>
      </c>
      <c r="D22" s="11" t="s">
        <v>37</v>
      </c>
      <c r="E22" s="11"/>
      <c r="F22" s="11"/>
      <c r="G22" s="11"/>
      <c r="H22" s="7" t="s">
        <v>21</v>
      </c>
      <c r="I22" s="7"/>
      <c r="J22" s="9">
        <v>100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20</v>
      </c>
      <c r="B23" s="11"/>
      <c r="C23" s="7" t="s">
        <v>16</v>
      </c>
      <c r="D23" s="11" t="s">
        <v>38</v>
      </c>
      <c r="E23" s="11"/>
      <c r="F23" s="11"/>
      <c r="G23" s="11"/>
      <c r="H23" s="7" t="s">
        <v>21</v>
      </c>
      <c r="I23" s="7"/>
      <c r="J23" s="9">
        <v>5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60" x14ac:dyDescent="0.25">
      <c r="A24" s="7">
        <v>21</v>
      </c>
      <c r="B24" s="11"/>
      <c r="C24" s="7" t="s">
        <v>16</v>
      </c>
      <c r="D24" s="11" t="s">
        <v>39</v>
      </c>
      <c r="E24" s="11"/>
      <c r="F24" s="11"/>
      <c r="G24" s="11"/>
      <c r="H24" s="7" t="s">
        <v>21</v>
      </c>
      <c r="I24" s="7"/>
      <c r="J24" s="9">
        <v>2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60" x14ac:dyDescent="0.25">
      <c r="A25" s="7">
        <v>22</v>
      </c>
      <c r="B25" s="11"/>
      <c r="C25" s="7" t="s">
        <v>16</v>
      </c>
      <c r="D25" s="11" t="s">
        <v>40</v>
      </c>
      <c r="E25" s="11"/>
      <c r="F25" s="11"/>
      <c r="G25" s="11"/>
      <c r="H25" s="7" t="s">
        <v>21</v>
      </c>
      <c r="I25" s="7"/>
      <c r="J25" s="9">
        <v>10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23</v>
      </c>
      <c r="B26" s="11"/>
      <c r="C26" s="7" t="s">
        <v>16</v>
      </c>
      <c r="D26" s="11" t="s">
        <v>41</v>
      </c>
      <c r="E26" s="11"/>
      <c r="F26" s="11"/>
      <c r="G26" s="11"/>
      <c r="H26" s="7" t="s">
        <v>21</v>
      </c>
      <c r="I26" s="7"/>
      <c r="J26" s="9">
        <v>3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x14ac:dyDescent="0.25">
      <c r="A27" s="7">
        <v>24</v>
      </c>
      <c r="B27" s="11"/>
      <c r="C27" s="7" t="s">
        <v>16</v>
      </c>
      <c r="D27" s="11" t="s">
        <v>42</v>
      </c>
      <c r="E27" s="11"/>
      <c r="F27" s="11"/>
      <c r="G27" s="11"/>
      <c r="H27" s="7" t="s">
        <v>21</v>
      </c>
      <c r="I27" s="7"/>
      <c r="J27" s="9">
        <v>3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25</v>
      </c>
      <c r="B28" s="11"/>
      <c r="C28" s="7" t="s">
        <v>16</v>
      </c>
      <c r="D28" s="11" t="s">
        <v>43</v>
      </c>
      <c r="E28" s="11"/>
      <c r="F28" s="11"/>
      <c r="G28" s="11"/>
      <c r="H28" s="7" t="s">
        <v>21</v>
      </c>
      <c r="I28" s="7"/>
      <c r="J28" s="9">
        <v>3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26</v>
      </c>
      <c r="B29" s="11"/>
      <c r="C29" s="7" t="s">
        <v>16</v>
      </c>
      <c r="D29" s="11" t="s">
        <v>44</v>
      </c>
      <c r="E29" s="11"/>
      <c r="F29" s="11"/>
      <c r="G29" s="11"/>
      <c r="H29" s="7" t="s">
        <v>21</v>
      </c>
      <c r="I29" s="7"/>
      <c r="J29" s="9">
        <v>1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27</v>
      </c>
      <c r="B30" s="11"/>
      <c r="C30" s="7" t="s">
        <v>16</v>
      </c>
      <c r="D30" s="11" t="s">
        <v>45</v>
      </c>
      <c r="E30" s="11"/>
      <c r="F30" s="11"/>
      <c r="G30" s="11"/>
      <c r="H30" s="7" t="s">
        <v>21</v>
      </c>
      <c r="I30" s="7"/>
      <c r="J30" s="9">
        <v>3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x14ac:dyDescent="0.25">
      <c r="A31" s="7">
        <v>28</v>
      </c>
      <c r="B31" s="11"/>
      <c r="C31" s="7" t="s">
        <v>16</v>
      </c>
      <c r="D31" s="11" t="s">
        <v>46</v>
      </c>
      <c r="E31" s="11"/>
      <c r="F31" s="11"/>
      <c r="G31" s="11"/>
      <c r="H31" s="7" t="s">
        <v>21</v>
      </c>
      <c r="I31" s="7"/>
      <c r="J31" s="9">
        <v>3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x14ac:dyDescent="0.25">
      <c r="A32" s="7">
        <v>29</v>
      </c>
      <c r="B32" s="11"/>
      <c r="C32" s="7" t="s">
        <v>16</v>
      </c>
      <c r="D32" s="11" t="s">
        <v>47</v>
      </c>
      <c r="E32" s="11"/>
      <c r="F32" s="11"/>
      <c r="G32" s="11"/>
      <c r="H32" s="7" t="s">
        <v>21</v>
      </c>
      <c r="I32" s="7"/>
      <c r="J32" s="9">
        <v>3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6" x14ac:dyDescent="0.25">
      <c r="A33" s="7">
        <v>30</v>
      </c>
      <c r="B33" s="11"/>
      <c r="C33" s="7" t="s">
        <v>16</v>
      </c>
      <c r="D33" s="11" t="s">
        <v>48</v>
      </c>
      <c r="E33" s="11"/>
      <c r="F33" s="11"/>
      <c r="G33" s="11"/>
      <c r="H33" s="7" t="s">
        <v>21</v>
      </c>
      <c r="I33" s="7"/>
      <c r="J33" s="9">
        <v>3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6" x14ac:dyDescent="0.25">
      <c r="A34" s="7">
        <v>31</v>
      </c>
      <c r="B34" s="11"/>
      <c r="C34" s="7" t="s">
        <v>16</v>
      </c>
      <c r="D34" s="11" t="s">
        <v>49</v>
      </c>
      <c r="E34" s="11"/>
      <c r="F34" s="11"/>
      <c r="G34" s="11"/>
      <c r="H34" s="7" t="s">
        <v>21</v>
      </c>
      <c r="I34" s="7"/>
      <c r="J34" s="9">
        <v>3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6" x14ac:dyDescent="0.25">
      <c r="A35" s="7">
        <v>32</v>
      </c>
      <c r="B35" s="11"/>
      <c r="C35" s="7" t="s">
        <v>16</v>
      </c>
      <c r="D35" s="11" t="s">
        <v>50</v>
      </c>
      <c r="E35" s="11"/>
      <c r="F35" s="11"/>
      <c r="G35" s="11"/>
      <c r="H35" s="7" t="s">
        <v>21</v>
      </c>
      <c r="I35" s="7"/>
      <c r="J35" s="9">
        <v>3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6" x14ac:dyDescent="0.25">
      <c r="A36" s="7">
        <v>33</v>
      </c>
      <c r="B36" s="11"/>
      <c r="C36" s="7" t="s">
        <v>16</v>
      </c>
      <c r="D36" s="11" t="s">
        <v>51</v>
      </c>
      <c r="E36" s="11"/>
      <c r="F36" s="11"/>
      <c r="G36" s="11"/>
      <c r="H36" s="7" t="s">
        <v>21</v>
      </c>
      <c r="I36" s="7"/>
      <c r="J36" s="9">
        <v>1</v>
      </c>
      <c r="K36" s="9"/>
      <c r="L36" s="8">
        <f t="shared" si="0"/>
        <v>0</v>
      </c>
      <c r="M36" s="8">
        <f t="shared" si="1"/>
        <v>0</v>
      </c>
      <c r="N36" s="10"/>
      <c r="O36" s="8">
        <f t="shared" si="2"/>
        <v>0</v>
      </c>
    </row>
    <row r="37" spans="1:16" x14ac:dyDescent="0.25">
      <c r="A37" s="7">
        <v>34</v>
      </c>
      <c r="B37" s="11"/>
      <c r="C37" s="7" t="s">
        <v>16</v>
      </c>
      <c r="D37" s="11" t="s">
        <v>52</v>
      </c>
      <c r="E37" s="11"/>
      <c r="F37" s="11"/>
      <c r="G37" s="11"/>
      <c r="H37" s="7" t="s">
        <v>21</v>
      </c>
      <c r="I37" s="7"/>
      <c r="J37" s="9">
        <v>3</v>
      </c>
      <c r="K37" s="9"/>
      <c r="L37" s="8">
        <f t="shared" si="0"/>
        <v>0</v>
      </c>
      <c r="M37" s="8">
        <f t="shared" si="1"/>
        <v>0</v>
      </c>
      <c r="N37" s="10"/>
      <c r="O37" s="8">
        <f t="shared" si="2"/>
        <v>0</v>
      </c>
    </row>
    <row r="38" spans="1:16" x14ac:dyDescent="0.25">
      <c r="A38" s="7">
        <v>35</v>
      </c>
      <c r="B38" s="11"/>
      <c r="C38" s="7" t="s">
        <v>16</v>
      </c>
      <c r="D38" s="11" t="s">
        <v>53</v>
      </c>
      <c r="E38" s="11"/>
      <c r="F38" s="11"/>
      <c r="G38" s="11"/>
      <c r="H38" s="7" t="s">
        <v>21</v>
      </c>
      <c r="I38" s="7"/>
      <c r="J38" s="9">
        <v>3</v>
      </c>
      <c r="K38" s="9"/>
      <c r="L38" s="8">
        <f t="shared" si="0"/>
        <v>0</v>
      </c>
      <c r="M38" s="8">
        <f t="shared" si="1"/>
        <v>0</v>
      </c>
      <c r="N38" s="10"/>
      <c r="O38" s="8">
        <f t="shared" si="2"/>
        <v>0</v>
      </c>
    </row>
    <row r="39" spans="1:16" x14ac:dyDescent="0.25">
      <c r="A39" s="7">
        <v>36</v>
      </c>
      <c r="B39" s="11"/>
      <c r="C39" s="7" t="s">
        <v>16</v>
      </c>
      <c r="D39" s="11" t="s">
        <v>54</v>
      </c>
      <c r="E39" s="11"/>
      <c r="F39" s="11"/>
      <c r="G39" s="11"/>
      <c r="H39" s="7" t="s">
        <v>21</v>
      </c>
      <c r="I39" s="7"/>
      <c r="J39" s="9">
        <v>3</v>
      </c>
      <c r="K39" s="9"/>
      <c r="L39" s="8">
        <f t="shared" si="0"/>
        <v>0</v>
      </c>
      <c r="M39" s="8">
        <f t="shared" si="1"/>
        <v>0</v>
      </c>
      <c r="N39" s="10"/>
      <c r="O39" s="8">
        <f t="shared" si="2"/>
        <v>0</v>
      </c>
    </row>
    <row r="40" spans="1:16" x14ac:dyDescent="0.25">
      <c r="A40" s="7">
        <v>37</v>
      </c>
      <c r="B40" s="11"/>
      <c r="C40" s="7" t="s">
        <v>16</v>
      </c>
      <c r="D40" s="11" t="s">
        <v>55</v>
      </c>
      <c r="E40" s="11"/>
      <c r="F40" s="11"/>
      <c r="G40" s="11"/>
      <c r="H40" s="7" t="s">
        <v>21</v>
      </c>
      <c r="I40" s="7"/>
      <c r="J40" s="9">
        <v>100</v>
      </c>
      <c r="K40" s="9"/>
      <c r="L40" s="8">
        <f t="shared" si="0"/>
        <v>0</v>
      </c>
      <c r="M40" s="8">
        <f t="shared" si="1"/>
        <v>0</v>
      </c>
      <c r="N40" s="10"/>
      <c r="O40" s="8">
        <f t="shared" si="2"/>
        <v>0</v>
      </c>
    </row>
    <row r="41" spans="1:16" x14ac:dyDescent="0.25">
      <c r="A41" s="7">
        <v>38</v>
      </c>
      <c r="B41" s="11"/>
      <c r="C41" s="7" t="s">
        <v>16</v>
      </c>
      <c r="D41" s="11" t="s">
        <v>56</v>
      </c>
      <c r="E41" s="11"/>
      <c r="F41" s="11"/>
      <c r="G41" s="11"/>
      <c r="H41" s="7" t="s">
        <v>21</v>
      </c>
      <c r="I41" s="7"/>
      <c r="J41" s="9">
        <v>10</v>
      </c>
      <c r="K41" s="9"/>
      <c r="L41" s="8">
        <f t="shared" si="0"/>
        <v>0</v>
      </c>
      <c r="M41" s="8">
        <f t="shared" si="1"/>
        <v>0</v>
      </c>
      <c r="N41" s="10"/>
      <c r="O41" s="8">
        <f t="shared" si="2"/>
        <v>0</v>
      </c>
    </row>
    <row r="42" spans="1:16" ht="30" x14ac:dyDescent="0.25">
      <c r="A42" s="7">
        <v>39</v>
      </c>
      <c r="B42" s="11"/>
      <c r="C42" s="7" t="s">
        <v>16</v>
      </c>
      <c r="D42" s="11" t="s">
        <v>57</v>
      </c>
      <c r="E42" s="11"/>
      <c r="F42" s="11"/>
      <c r="G42" s="11"/>
      <c r="H42" s="7" t="s">
        <v>21</v>
      </c>
      <c r="I42" s="7"/>
      <c r="J42" s="9">
        <v>5</v>
      </c>
      <c r="K42" s="9"/>
      <c r="L42" s="8">
        <f t="shared" si="0"/>
        <v>0</v>
      </c>
      <c r="M42" s="8">
        <f t="shared" si="1"/>
        <v>0</v>
      </c>
      <c r="N42" s="10"/>
      <c r="O42" s="8">
        <f t="shared" si="2"/>
        <v>0</v>
      </c>
    </row>
    <row r="43" spans="1:16" x14ac:dyDescent="0.25">
      <c r="A43" s="7">
        <v>40</v>
      </c>
      <c r="B43" s="11"/>
      <c r="C43" s="7" t="s">
        <v>16</v>
      </c>
      <c r="D43" s="11" t="s">
        <v>58</v>
      </c>
      <c r="E43" s="11"/>
      <c r="F43" s="11"/>
      <c r="G43" s="11"/>
      <c r="H43" s="7" t="s">
        <v>59</v>
      </c>
      <c r="I43" s="7"/>
      <c r="J43" s="9">
        <v>10</v>
      </c>
      <c r="K43" s="9"/>
      <c r="L43" s="8">
        <f t="shared" si="0"/>
        <v>0</v>
      </c>
      <c r="M43" s="8">
        <f t="shared" si="1"/>
        <v>0</v>
      </c>
      <c r="N43" s="10"/>
      <c r="O43" s="8">
        <f t="shared" si="2"/>
        <v>0</v>
      </c>
    </row>
    <row r="44" spans="1:16" x14ac:dyDescent="0.25">
      <c r="I44" t="s">
        <v>60</v>
      </c>
      <c r="J44" s="8"/>
      <c r="K44" s="8"/>
      <c r="L44" s="8"/>
      <c r="M44" s="8">
        <f>SUM(M4:M43)</f>
        <v>0</v>
      </c>
      <c r="N44" s="8"/>
      <c r="O44" s="8">
        <f>SUM(O4:O43)</f>
        <v>0</v>
      </c>
      <c r="P44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7"/>
  <sheetViews>
    <sheetView tabSelected="1" workbookViewId="0">
      <selection activeCell="O47" sqref="O4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61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75" x14ac:dyDescent="0.25">
      <c r="A4" s="7">
        <v>41</v>
      </c>
      <c r="B4" s="11"/>
      <c r="C4" s="7" t="s">
        <v>16</v>
      </c>
      <c r="D4" s="11" t="s">
        <v>62</v>
      </c>
      <c r="E4" s="11"/>
      <c r="F4" s="11"/>
      <c r="G4" s="11"/>
      <c r="H4" s="7" t="s">
        <v>21</v>
      </c>
      <c r="I4" s="7"/>
      <c r="J4" s="9">
        <v>20</v>
      </c>
      <c r="K4" s="9"/>
      <c r="L4" s="8">
        <f t="shared" ref="L4:L46" si="0">ROUND(K4*((100+N4)/100), 2)</f>
        <v>0</v>
      </c>
      <c r="M4" s="8">
        <f t="shared" ref="M4:M46" si="1">J4*K4</f>
        <v>0</v>
      </c>
      <c r="N4" s="10"/>
      <c r="O4" s="8">
        <f t="shared" ref="O4:O46" si="2">J4*L4</f>
        <v>0</v>
      </c>
    </row>
    <row r="5" spans="1:15" ht="75" x14ac:dyDescent="0.25">
      <c r="A5" s="7">
        <v>42</v>
      </c>
      <c r="B5" s="11"/>
      <c r="C5" s="7" t="s">
        <v>16</v>
      </c>
      <c r="D5" s="11" t="s">
        <v>63</v>
      </c>
      <c r="E5" s="11"/>
      <c r="F5" s="11"/>
      <c r="G5" s="11"/>
      <c r="H5" s="7" t="s">
        <v>21</v>
      </c>
      <c r="I5" s="7"/>
      <c r="J5" s="9">
        <v>50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90" x14ac:dyDescent="0.25">
      <c r="A6" s="7">
        <v>43</v>
      </c>
      <c r="B6" s="11"/>
      <c r="C6" s="7" t="s">
        <v>16</v>
      </c>
      <c r="D6" s="11" t="s">
        <v>64</v>
      </c>
      <c r="E6" s="11"/>
      <c r="F6" s="11"/>
      <c r="G6" s="11"/>
      <c r="H6" s="7" t="s">
        <v>21</v>
      </c>
      <c r="I6" s="7"/>
      <c r="J6" s="9">
        <v>5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90" x14ac:dyDescent="0.25">
      <c r="A7" s="7">
        <v>44</v>
      </c>
      <c r="B7" s="11"/>
      <c r="C7" s="7" t="s">
        <v>16</v>
      </c>
      <c r="D7" s="11" t="s">
        <v>65</v>
      </c>
      <c r="E7" s="11"/>
      <c r="F7" s="11"/>
      <c r="G7" s="11"/>
      <c r="H7" s="7" t="s">
        <v>18</v>
      </c>
      <c r="I7" s="7"/>
      <c r="J7" s="9">
        <v>5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135" x14ac:dyDescent="0.25">
      <c r="A8" s="7">
        <v>45</v>
      </c>
      <c r="B8" s="11"/>
      <c r="C8" s="7" t="s">
        <v>16</v>
      </c>
      <c r="D8" s="11" t="s">
        <v>66</v>
      </c>
      <c r="E8" s="11"/>
      <c r="F8" s="11"/>
      <c r="G8" s="11"/>
      <c r="H8" s="7" t="s">
        <v>21</v>
      </c>
      <c r="I8" s="7"/>
      <c r="J8" s="9">
        <v>30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46</v>
      </c>
      <c r="B9" s="11"/>
      <c r="C9" s="7" t="s">
        <v>16</v>
      </c>
      <c r="D9" s="11" t="s">
        <v>67</v>
      </c>
      <c r="E9" s="11"/>
      <c r="F9" s="11"/>
      <c r="G9" s="11"/>
      <c r="H9" s="7" t="s">
        <v>21</v>
      </c>
      <c r="I9" s="7"/>
      <c r="J9" s="9">
        <v>5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47</v>
      </c>
      <c r="B10" s="11"/>
      <c r="C10" s="7" t="s">
        <v>16</v>
      </c>
      <c r="D10" s="11" t="s">
        <v>68</v>
      </c>
      <c r="E10" s="11"/>
      <c r="F10" s="11"/>
      <c r="G10" s="11"/>
      <c r="H10" s="7" t="s">
        <v>21</v>
      </c>
      <c r="I10" s="7"/>
      <c r="J10" s="9">
        <v>30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45" x14ac:dyDescent="0.25">
      <c r="A11" s="7">
        <v>48</v>
      </c>
      <c r="B11" s="11"/>
      <c r="C11" s="7" t="s">
        <v>16</v>
      </c>
      <c r="D11" s="11" t="s">
        <v>69</v>
      </c>
      <c r="E11" s="11"/>
      <c r="F11" s="11"/>
      <c r="G11" s="11"/>
      <c r="H11" s="7" t="s">
        <v>21</v>
      </c>
      <c r="I11" s="7"/>
      <c r="J11" s="9">
        <v>20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49</v>
      </c>
      <c r="B12" s="11"/>
      <c r="C12" s="7" t="s">
        <v>16</v>
      </c>
      <c r="D12" s="11" t="s">
        <v>70</v>
      </c>
      <c r="E12" s="11"/>
      <c r="F12" s="11"/>
      <c r="G12" s="11"/>
      <c r="H12" s="7" t="s">
        <v>18</v>
      </c>
      <c r="I12" s="7"/>
      <c r="J12" s="9">
        <v>30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50</v>
      </c>
      <c r="B13" s="11"/>
      <c r="C13" s="7" t="s">
        <v>16</v>
      </c>
      <c r="D13" s="11" t="s">
        <v>71</v>
      </c>
      <c r="E13" s="11"/>
      <c r="F13" s="11"/>
      <c r="G13" s="11"/>
      <c r="H13" s="7" t="s">
        <v>21</v>
      </c>
      <c r="I13" s="7"/>
      <c r="J13" s="9">
        <v>20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51</v>
      </c>
      <c r="B14" s="11"/>
      <c r="C14" s="7" t="s">
        <v>16</v>
      </c>
      <c r="D14" s="11" t="s">
        <v>57</v>
      </c>
      <c r="E14" s="11"/>
      <c r="F14" s="11"/>
      <c r="G14" s="11"/>
      <c r="H14" s="7" t="s">
        <v>21</v>
      </c>
      <c r="I14" s="7"/>
      <c r="J14" s="9">
        <v>5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52</v>
      </c>
      <c r="B15" s="11"/>
      <c r="C15" s="7" t="s">
        <v>16</v>
      </c>
      <c r="D15" s="11" t="s">
        <v>72</v>
      </c>
      <c r="E15" s="11"/>
      <c r="F15" s="11"/>
      <c r="G15" s="11"/>
      <c r="H15" s="7" t="s">
        <v>21</v>
      </c>
      <c r="I15" s="7"/>
      <c r="J15" s="9">
        <v>5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53</v>
      </c>
      <c r="B16" s="11"/>
      <c r="C16" s="7" t="s">
        <v>16</v>
      </c>
      <c r="D16" s="11" t="s">
        <v>73</v>
      </c>
      <c r="E16" s="11"/>
      <c r="F16" s="11"/>
      <c r="G16" s="11"/>
      <c r="H16" s="7" t="s">
        <v>21</v>
      </c>
      <c r="I16" s="7"/>
      <c r="J16" s="9">
        <v>5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54</v>
      </c>
      <c r="B17" s="11"/>
      <c r="C17" s="7" t="s">
        <v>16</v>
      </c>
      <c r="D17" s="11" t="s">
        <v>74</v>
      </c>
      <c r="E17" s="11"/>
      <c r="F17" s="11"/>
      <c r="G17" s="11"/>
      <c r="H17" s="7" t="s">
        <v>21</v>
      </c>
      <c r="I17" s="7"/>
      <c r="J17" s="9">
        <v>80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55</v>
      </c>
      <c r="B18" s="11"/>
      <c r="C18" s="7" t="s">
        <v>16</v>
      </c>
      <c r="D18" s="11" t="s">
        <v>75</v>
      </c>
      <c r="E18" s="11"/>
      <c r="F18" s="11"/>
      <c r="G18" s="11"/>
      <c r="H18" s="7" t="s">
        <v>21</v>
      </c>
      <c r="I18" s="7"/>
      <c r="J18" s="9">
        <v>20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56</v>
      </c>
      <c r="B19" s="11"/>
      <c r="C19" s="7" t="s">
        <v>16</v>
      </c>
      <c r="D19" s="11" t="s">
        <v>76</v>
      </c>
      <c r="E19" s="11"/>
      <c r="F19" s="11"/>
      <c r="G19" s="11"/>
      <c r="H19" s="7" t="s">
        <v>21</v>
      </c>
      <c r="I19" s="7"/>
      <c r="J19" s="9">
        <v>50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x14ac:dyDescent="0.25">
      <c r="A20" s="7">
        <v>57</v>
      </c>
      <c r="B20" s="11"/>
      <c r="C20" s="7" t="s">
        <v>16</v>
      </c>
      <c r="D20" s="11" t="s">
        <v>77</v>
      </c>
      <c r="E20" s="11"/>
      <c r="F20" s="11"/>
      <c r="G20" s="11"/>
      <c r="H20" s="7" t="s">
        <v>21</v>
      </c>
      <c r="I20" s="7"/>
      <c r="J20" s="9">
        <v>50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x14ac:dyDescent="0.25">
      <c r="A21" s="7">
        <v>58</v>
      </c>
      <c r="B21" s="11"/>
      <c r="C21" s="7" t="s">
        <v>16</v>
      </c>
      <c r="D21" s="11" t="s">
        <v>78</v>
      </c>
      <c r="E21" s="11"/>
      <c r="F21" s="11"/>
      <c r="G21" s="11"/>
      <c r="H21" s="7" t="s">
        <v>21</v>
      </c>
      <c r="I21" s="7"/>
      <c r="J21" s="9">
        <v>5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59</v>
      </c>
      <c r="B22" s="11"/>
      <c r="C22" s="7" t="s">
        <v>16</v>
      </c>
      <c r="D22" s="11" t="s">
        <v>35</v>
      </c>
      <c r="E22" s="11"/>
      <c r="F22" s="11"/>
      <c r="G22" s="11"/>
      <c r="H22" s="7" t="s">
        <v>21</v>
      </c>
      <c r="I22" s="7"/>
      <c r="J22" s="9">
        <v>10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60</v>
      </c>
      <c r="B23" s="11"/>
      <c r="C23" s="7" t="s">
        <v>16</v>
      </c>
      <c r="D23" s="11" t="s">
        <v>32</v>
      </c>
      <c r="E23" s="11"/>
      <c r="F23" s="11"/>
      <c r="G23" s="11"/>
      <c r="H23" s="7" t="s">
        <v>21</v>
      </c>
      <c r="I23" s="7"/>
      <c r="J23" s="9">
        <v>50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30" x14ac:dyDescent="0.25">
      <c r="A24" s="7">
        <v>61</v>
      </c>
      <c r="B24" s="11"/>
      <c r="C24" s="7" t="s">
        <v>16</v>
      </c>
      <c r="D24" s="11" t="s">
        <v>79</v>
      </c>
      <c r="E24" s="11"/>
      <c r="F24" s="11"/>
      <c r="G24" s="11"/>
      <c r="H24" s="7" t="s">
        <v>21</v>
      </c>
      <c r="I24" s="7"/>
      <c r="J24" s="9">
        <v>1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x14ac:dyDescent="0.25">
      <c r="A25" s="7">
        <v>62</v>
      </c>
      <c r="B25" s="11"/>
      <c r="C25" s="7" t="s">
        <v>16</v>
      </c>
      <c r="D25" s="11" t="s">
        <v>55</v>
      </c>
      <c r="E25" s="11"/>
      <c r="F25" s="11"/>
      <c r="G25" s="11"/>
      <c r="H25" s="7" t="s">
        <v>21</v>
      </c>
      <c r="I25" s="7"/>
      <c r="J25" s="9">
        <v>100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63</v>
      </c>
      <c r="B26" s="11"/>
      <c r="C26" s="7" t="s">
        <v>16</v>
      </c>
      <c r="D26" s="11" t="s">
        <v>80</v>
      </c>
      <c r="E26" s="11"/>
      <c r="F26" s="11"/>
      <c r="G26" s="11"/>
      <c r="H26" s="7" t="s">
        <v>21</v>
      </c>
      <c r="I26" s="7"/>
      <c r="J26" s="9">
        <v>1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x14ac:dyDescent="0.25">
      <c r="A27" s="7">
        <v>64</v>
      </c>
      <c r="B27" s="11"/>
      <c r="C27" s="7" t="s">
        <v>16</v>
      </c>
      <c r="D27" s="11" t="s">
        <v>81</v>
      </c>
      <c r="E27" s="11"/>
      <c r="F27" s="11"/>
      <c r="G27" s="11"/>
      <c r="H27" s="7" t="s">
        <v>21</v>
      </c>
      <c r="I27" s="7"/>
      <c r="J27" s="9">
        <v>1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65</v>
      </c>
      <c r="B28" s="11"/>
      <c r="C28" s="7" t="s">
        <v>16</v>
      </c>
      <c r="D28" s="11" t="s">
        <v>82</v>
      </c>
      <c r="E28" s="11"/>
      <c r="F28" s="11"/>
      <c r="G28" s="11"/>
      <c r="H28" s="7" t="s">
        <v>21</v>
      </c>
      <c r="I28" s="7"/>
      <c r="J28" s="9">
        <v>1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66</v>
      </c>
      <c r="B29" s="11"/>
      <c r="C29" s="7" t="s">
        <v>16</v>
      </c>
      <c r="D29" s="11" t="s">
        <v>83</v>
      </c>
      <c r="E29" s="11"/>
      <c r="F29" s="11"/>
      <c r="G29" s="11"/>
      <c r="H29" s="7" t="s">
        <v>21</v>
      </c>
      <c r="I29" s="7"/>
      <c r="J29" s="9">
        <v>1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67</v>
      </c>
      <c r="B30" s="11"/>
      <c r="C30" s="7" t="s">
        <v>16</v>
      </c>
      <c r="D30" s="11" t="s">
        <v>84</v>
      </c>
      <c r="E30" s="11"/>
      <c r="F30" s="11"/>
      <c r="G30" s="11"/>
      <c r="H30" s="7" t="s">
        <v>21</v>
      </c>
      <c r="I30" s="7"/>
      <c r="J30" s="9">
        <v>1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x14ac:dyDescent="0.25">
      <c r="A31" s="7">
        <v>68</v>
      </c>
      <c r="B31" s="11"/>
      <c r="C31" s="7" t="s">
        <v>16</v>
      </c>
      <c r="D31" s="11" t="s">
        <v>85</v>
      </c>
      <c r="E31" s="11"/>
      <c r="F31" s="11"/>
      <c r="G31" s="11"/>
      <c r="H31" s="7" t="s">
        <v>21</v>
      </c>
      <c r="I31" s="7"/>
      <c r="J31" s="9">
        <v>1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x14ac:dyDescent="0.25">
      <c r="A32" s="7">
        <v>69</v>
      </c>
      <c r="B32" s="11"/>
      <c r="C32" s="7" t="s">
        <v>16</v>
      </c>
      <c r="D32" s="11" t="s">
        <v>86</v>
      </c>
      <c r="E32" s="11"/>
      <c r="F32" s="11"/>
      <c r="G32" s="11"/>
      <c r="H32" s="7" t="s">
        <v>21</v>
      </c>
      <c r="I32" s="7"/>
      <c r="J32" s="9">
        <v>1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6" x14ac:dyDescent="0.25">
      <c r="A33" s="7">
        <v>70</v>
      </c>
      <c r="B33" s="11"/>
      <c r="C33" s="7" t="s">
        <v>16</v>
      </c>
      <c r="D33" s="11" t="s">
        <v>87</v>
      </c>
      <c r="E33" s="11"/>
      <c r="F33" s="11"/>
      <c r="G33" s="11"/>
      <c r="H33" s="7" t="s">
        <v>21</v>
      </c>
      <c r="I33" s="7"/>
      <c r="J33" s="9">
        <v>1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6" ht="90" x14ac:dyDescent="0.25">
      <c r="A34" s="7">
        <v>71</v>
      </c>
      <c r="B34" s="11"/>
      <c r="C34" s="7" t="s">
        <v>16</v>
      </c>
      <c r="D34" s="11" t="s">
        <v>88</v>
      </c>
      <c r="E34" s="11"/>
      <c r="F34" s="11"/>
      <c r="G34" s="11"/>
      <c r="H34" s="7" t="s">
        <v>21</v>
      </c>
      <c r="I34" s="7"/>
      <c r="J34" s="9">
        <v>1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6" x14ac:dyDescent="0.25">
      <c r="A35" s="7">
        <v>72</v>
      </c>
      <c r="B35" s="11"/>
      <c r="C35" s="7" t="s">
        <v>16</v>
      </c>
      <c r="D35" s="11" t="s">
        <v>89</v>
      </c>
      <c r="E35" s="11"/>
      <c r="F35" s="11"/>
      <c r="G35" s="11"/>
      <c r="H35" s="7" t="s">
        <v>21</v>
      </c>
      <c r="I35" s="7"/>
      <c r="J35" s="9">
        <v>10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6" x14ac:dyDescent="0.25">
      <c r="A36" s="7">
        <v>73</v>
      </c>
      <c r="B36" s="11"/>
      <c r="C36" s="7" t="s">
        <v>16</v>
      </c>
      <c r="D36" s="11" t="s">
        <v>90</v>
      </c>
      <c r="E36" s="11"/>
      <c r="F36" s="11"/>
      <c r="G36" s="11"/>
      <c r="H36" s="7" t="s">
        <v>21</v>
      </c>
      <c r="I36" s="7"/>
      <c r="J36" s="9">
        <v>50</v>
      </c>
      <c r="K36" s="9"/>
      <c r="L36" s="8">
        <f t="shared" si="0"/>
        <v>0</v>
      </c>
      <c r="M36" s="8">
        <f t="shared" si="1"/>
        <v>0</v>
      </c>
      <c r="N36" s="10"/>
      <c r="O36" s="8">
        <f t="shared" si="2"/>
        <v>0</v>
      </c>
    </row>
    <row r="37" spans="1:16" x14ac:dyDescent="0.25">
      <c r="A37" s="7">
        <v>74</v>
      </c>
      <c r="B37" s="11"/>
      <c r="C37" s="7" t="s">
        <v>16</v>
      </c>
      <c r="D37" s="11" t="s">
        <v>91</v>
      </c>
      <c r="E37" s="11"/>
      <c r="F37" s="11"/>
      <c r="G37" s="11"/>
      <c r="H37" s="7" t="s">
        <v>21</v>
      </c>
      <c r="I37" s="7"/>
      <c r="J37" s="9">
        <v>3</v>
      </c>
      <c r="K37" s="9"/>
      <c r="L37" s="8">
        <f t="shared" si="0"/>
        <v>0</v>
      </c>
      <c r="M37" s="8">
        <f t="shared" si="1"/>
        <v>0</v>
      </c>
      <c r="N37" s="10"/>
      <c r="O37" s="8">
        <f t="shared" si="2"/>
        <v>0</v>
      </c>
    </row>
    <row r="38" spans="1:16" x14ac:dyDescent="0.25">
      <c r="A38" s="7">
        <v>75</v>
      </c>
      <c r="B38" s="11"/>
      <c r="C38" s="7" t="s">
        <v>16</v>
      </c>
      <c r="D38" s="11" t="s">
        <v>92</v>
      </c>
      <c r="E38" s="11"/>
      <c r="F38" s="11"/>
      <c r="G38" s="11"/>
      <c r="H38" s="7" t="s">
        <v>21</v>
      </c>
      <c r="I38" s="7"/>
      <c r="J38" s="9">
        <v>3</v>
      </c>
      <c r="K38" s="9"/>
      <c r="L38" s="8">
        <f t="shared" si="0"/>
        <v>0</v>
      </c>
      <c r="M38" s="8">
        <f t="shared" si="1"/>
        <v>0</v>
      </c>
      <c r="N38" s="10"/>
      <c r="O38" s="8">
        <f t="shared" si="2"/>
        <v>0</v>
      </c>
    </row>
    <row r="39" spans="1:16" x14ac:dyDescent="0.25">
      <c r="A39" s="7">
        <v>76</v>
      </c>
      <c r="B39" s="11"/>
      <c r="C39" s="7" t="s">
        <v>16</v>
      </c>
      <c r="D39" s="11" t="s">
        <v>93</v>
      </c>
      <c r="E39" s="11"/>
      <c r="F39" s="11"/>
      <c r="G39" s="11"/>
      <c r="H39" s="7" t="s">
        <v>21</v>
      </c>
      <c r="I39" s="7"/>
      <c r="J39" s="9">
        <v>3</v>
      </c>
      <c r="K39" s="9"/>
      <c r="L39" s="8">
        <f t="shared" si="0"/>
        <v>0</v>
      </c>
      <c r="M39" s="8">
        <f t="shared" si="1"/>
        <v>0</v>
      </c>
      <c r="N39" s="10"/>
      <c r="O39" s="8">
        <f t="shared" si="2"/>
        <v>0</v>
      </c>
    </row>
    <row r="40" spans="1:16" x14ac:dyDescent="0.25">
      <c r="A40" s="7">
        <v>77</v>
      </c>
      <c r="B40" s="11"/>
      <c r="C40" s="7" t="s">
        <v>16</v>
      </c>
      <c r="D40" s="11" t="s">
        <v>67</v>
      </c>
      <c r="E40" s="11"/>
      <c r="F40" s="11"/>
      <c r="G40" s="11"/>
      <c r="H40" s="7" t="s">
        <v>21</v>
      </c>
      <c r="I40" s="7"/>
      <c r="J40" s="9">
        <v>3</v>
      </c>
      <c r="K40" s="9"/>
      <c r="L40" s="8">
        <f t="shared" si="0"/>
        <v>0</v>
      </c>
      <c r="M40" s="8">
        <f t="shared" si="1"/>
        <v>0</v>
      </c>
      <c r="N40" s="10"/>
      <c r="O40" s="8">
        <f t="shared" si="2"/>
        <v>0</v>
      </c>
    </row>
    <row r="41" spans="1:16" x14ac:dyDescent="0.25">
      <c r="A41" s="7">
        <v>78</v>
      </c>
      <c r="B41" s="11"/>
      <c r="C41" s="7" t="s">
        <v>16</v>
      </c>
      <c r="D41" s="11" t="s">
        <v>41</v>
      </c>
      <c r="E41" s="11"/>
      <c r="F41" s="11"/>
      <c r="G41" s="11"/>
      <c r="H41" s="7" t="s">
        <v>21</v>
      </c>
      <c r="I41" s="7"/>
      <c r="J41" s="9">
        <v>3</v>
      </c>
      <c r="K41" s="9"/>
      <c r="L41" s="8">
        <f t="shared" si="0"/>
        <v>0</v>
      </c>
      <c r="M41" s="8">
        <f t="shared" si="1"/>
        <v>0</v>
      </c>
      <c r="N41" s="10"/>
      <c r="O41" s="8">
        <f t="shared" si="2"/>
        <v>0</v>
      </c>
    </row>
    <row r="42" spans="1:16" x14ac:dyDescent="0.25">
      <c r="A42" s="7">
        <v>79</v>
      </c>
      <c r="B42" s="11"/>
      <c r="C42" s="7" t="s">
        <v>16</v>
      </c>
      <c r="D42" s="11" t="s">
        <v>94</v>
      </c>
      <c r="E42" s="11"/>
      <c r="F42" s="11"/>
      <c r="G42" s="11"/>
      <c r="H42" s="7" t="s">
        <v>21</v>
      </c>
      <c r="I42" s="7"/>
      <c r="J42" s="9">
        <v>3</v>
      </c>
      <c r="K42" s="9"/>
      <c r="L42" s="8">
        <f t="shared" si="0"/>
        <v>0</v>
      </c>
      <c r="M42" s="8">
        <f t="shared" si="1"/>
        <v>0</v>
      </c>
      <c r="N42" s="10"/>
      <c r="O42" s="8">
        <f t="shared" si="2"/>
        <v>0</v>
      </c>
    </row>
    <row r="43" spans="1:16" x14ac:dyDescent="0.25">
      <c r="A43" s="7">
        <v>80</v>
      </c>
      <c r="B43" s="11"/>
      <c r="C43" s="7" t="s">
        <v>16</v>
      </c>
      <c r="D43" s="11" t="s">
        <v>95</v>
      </c>
      <c r="E43" s="11"/>
      <c r="F43" s="11"/>
      <c r="G43" s="11"/>
      <c r="H43" s="7" t="s">
        <v>21</v>
      </c>
      <c r="I43" s="7"/>
      <c r="J43" s="9">
        <v>3</v>
      </c>
      <c r="K43" s="9"/>
      <c r="L43" s="8">
        <f t="shared" si="0"/>
        <v>0</v>
      </c>
      <c r="M43" s="8">
        <f t="shared" si="1"/>
        <v>0</v>
      </c>
      <c r="N43" s="10"/>
      <c r="O43" s="8">
        <f t="shared" si="2"/>
        <v>0</v>
      </c>
    </row>
    <row r="44" spans="1:16" x14ac:dyDescent="0.25">
      <c r="A44" s="7">
        <v>81</v>
      </c>
      <c r="B44" s="11"/>
      <c r="C44" s="7" t="s">
        <v>16</v>
      </c>
      <c r="D44" s="11" t="s">
        <v>96</v>
      </c>
      <c r="E44" s="11"/>
      <c r="F44" s="11"/>
      <c r="G44" s="11"/>
      <c r="H44" s="7" t="s">
        <v>21</v>
      </c>
      <c r="I44" s="7"/>
      <c r="J44" s="9">
        <v>3</v>
      </c>
      <c r="K44" s="9"/>
      <c r="L44" s="8">
        <f t="shared" si="0"/>
        <v>0</v>
      </c>
      <c r="M44" s="8">
        <f t="shared" si="1"/>
        <v>0</v>
      </c>
      <c r="N44" s="10"/>
      <c r="O44" s="8">
        <f t="shared" si="2"/>
        <v>0</v>
      </c>
    </row>
    <row r="45" spans="1:16" x14ac:dyDescent="0.25">
      <c r="A45" s="7">
        <v>82</v>
      </c>
      <c r="B45" s="11"/>
      <c r="C45" s="7" t="s">
        <v>16</v>
      </c>
      <c r="D45" s="11" t="s">
        <v>97</v>
      </c>
      <c r="E45" s="11"/>
      <c r="F45" s="11"/>
      <c r="G45" s="11"/>
      <c r="H45" s="7" t="s">
        <v>21</v>
      </c>
      <c r="I45" s="7"/>
      <c r="J45" s="9">
        <v>3</v>
      </c>
      <c r="K45" s="9"/>
      <c r="L45" s="8">
        <f t="shared" si="0"/>
        <v>0</v>
      </c>
      <c r="M45" s="8">
        <f t="shared" si="1"/>
        <v>0</v>
      </c>
      <c r="N45" s="10"/>
      <c r="O45" s="8">
        <f t="shared" si="2"/>
        <v>0</v>
      </c>
    </row>
    <row r="46" spans="1:16" x14ac:dyDescent="0.25">
      <c r="A46" s="7">
        <v>83</v>
      </c>
      <c r="B46" s="11"/>
      <c r="C46" s="7" t="s">
        <v>16</v>
      </c>
      <c r="D46" s="11" t="s">
        <v>98</v>
      </c>
      <c r="E46" s="11"/>
      <c r="F46" s="11"/>
      <c r="G46" s="11"/>
      <c r="H46" s="7" t="s">
        <v>59</v>
      </c>
      <c r="I46" s="7"/>
      <c r="J46" s="9">
        <v>10</v>
      </c>
      <c r="K46" s="9"/>
      <c r="L46" s="8">
        <f t="shared" si="0"/>
        <v>0</v>
      </c>
      <c r="M46" s="8">
        <f t="shared" si="1"/>
        <v>0</v>
      </c>
      <c r="N46" s="10"/>
      <c r="O46" s="8">
        <f t="shared" si="2"/>
        <v>0</v>
      </c>
    </row>
    <row r="47" spans="1:16" x14ac:dyDescent="0.25">
      <c r="I47" t="s">
        <v>60</v>
      </c>
      <c r="J47" s="8"/>
      <c r="K47" s="8"/>
      <c r="L47" s="8"/>
      <c r="M47" s="8">
        <f>SUM(M4:M46)</f>
        <v>0</v>
      </c>
      <c r="N47" s="8"/>
      <c r="O47" s="8">
        <f>SUM(O4:O46)</f>
        <v>0</v>
      </c>
      <c r="P47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Implanty do endoprotez st</vt:lpstr>
      <vt:lpstr>(P2) Implanty do endoprotez 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2025-10-17T08:07:54Z</dcterms:created>
  <dcterms:modified xsi:type="dcterms:W3CDTF">2025-10-17T08:09:42Z</dcterms:modified>
  <cp:category/>
</cp:coreProperties>
</file>