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03 PN 25 MATERIAŁY ORTOPEDYCZNE 2\(2)Dokumentacja postepowania opublikowana w portalu w dniu wszczęcia\"/>
    </mc:Choice>
  </mc:AlternateContent>
  <xr:revisionPtr revIDLastSave="0" documentId="8_{ED3D00D9-4A3B-4731-9602-C8354F1EFB13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(P1) Implanty do endoprotezopl" sheetId="1" r:id="rId1"/>
    <sheet name="(P2) Implanty do endoprotezy s" sheetId="2" r:id="rId2"/>
    <sheet name="(P3) Implanty do protezoplasty" sheetId="3" r:id="rId3"/>
    <sheet name="(P4) Biomateriały do regenerac" sheetId="4" r:id="rId4"/>
    <sheet name="(P5) Implanty do chirurgii art" sheetId="5" r:id="rId5"/>
  </sheets>
  <calcPr calcId="999999"/>
</workbook>
</file>

<file path=xl/calcChain.xml><?xml version="1.0" encoding="utf-8"?>
<calcChain xmlns="http://schemas.openxmlformats.org/spreadsheetml/2006/main">
  <c r="O43" i="5" l="1"/>
  <c r="M43" i="5"/>
  <c r="O42" i="5"/>
  <c r="M42" i="5"/>
  <c r="L42" i="5"/>
  <c r="O41" i="5"/>
  <c r="M41" i="5"/>
  <c r="L41" i="5"/>
  <c r="O40" i="5"/>
  <c r="M40" i="5"/>
  <c r="L40" i="5"/>
  <c r="O39" i="5"/>
  <c r="M39" i="5"/>
  <c r="L39" i="5"/>
  <c r="O38" i="5"/>
  <c r="M38" i="5"/>
  <c r="L38" i="5"/>
  <c r="O37" i="5"/>
  <c r="M37" i="5"/>
  <c r="L37" i="5"/>
  <c r="O36" i="5"/>
  <c r="M36" i="5"/>
  <c r="L36" i="5"/>
  <c r="O35" i="5"/>
  <c r="M35" i="5"/>
  <c r="L35" i="5"/>
  <c r="O34" i="5"/>
  <c r="M34" i="5"/>
  <c r="L34" i="5"/>
  <c r="O33" i="5"/>
  <c r="M33" i="5"/>
  <c r="L33" i="5"/>
  <c r="O32" i="5"/>
  <c r="M32" i="5"/>
  <c r="L32" i="5"/>
  <c r="O31" i="5"/>
  <c r="M31" i="5"/>
  <c r="L31" i="5"/>
  <c r="O30" i="5"/>
  <c r="M30" i="5"/>
  <c r="L30" i="5"/>
  <c r="O29" i="5"/>
  <c r="M29" i="5"/>
  <c r="L29" i="5"/>
  <c r="O28" i="5"/>
  <c r="M28" i="5"/>
  <c r="L28" i="5"/>
  <c r="O27" i="5"/>
  <c r="M27" i="5"/>
  <c r="L27" i="5"/>
  <c r="O26" i="5"/>
  <c r="M26" i="5"/>
  <c r="L26" i="5"/>
  <c r="O25" i="5"/>
  <c r="M25" i="5"/>
  <c r="L25" i="5"/>
  <c r="O24" i="5"/>
  <c r="M24" i="5"/>
  <c r="L24" i="5"/>
  <c r="O23" i="5"/>
  <c r="M23" i="5"/>
  <c r="L23" i="5"/>
  <c r="O22" i="5"/>
  <c r="M22" i="5"/>
  <c r="L22" i="5"/>
  <c r="O21" i="5"/>
  <c r="M21" i="5"/>
  <c r="L21" i="5"/>
  <c r="O20" i="5"/>
  <c r="M20" i="5"/>
  <c r="L20" i="5"/>
  <c r="O19" i="5"/>
  <c r="M19" i="5"/>
  <c r="L19" i="5"/>
  <c r="O18" i="5"/>
  <c r="M18" i="5"/>
  <c r="L18" i="5"/>
  <c r="O17" i="5"/>
  <c r="M17" i="5"/>
  <c r="L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9" i="4"/>
  <c r="M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6" i="3"/>
  <c r="M6" i="3"/>
  <c r="O5" i="3"/>
  <c r="M5" i="3"/>
  <c r="L5" i="3"/>
  <c r="O4" i="3"/>
  <c r="M4" i="3"/>
  <c r="L4" i="3"/>
  <c r="O8" i="2"/>
  <c r="M8" i="2"/>
  <c r="O7" i="2"/>
  <c r="M7" i="2"/>
  <c r="L7" i="2"/>
  <c r="O6" i="2"/>
  <c r="M6" i="2"/>
  <c r="L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<sst xmlns="http://schemas.openxmlformats.org/spreadsheetml/2006/main" count="247" uniqueCount="77">
  <si>
    <t>(P1) Implanty do endoprotezoplastyki stawu skokowego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</si>
  <si>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</si>
  <si>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</si>
  <si>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</si>
  <si>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</si>
  <si>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</si>
  <si>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</si>
  <si>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</si>
  <si>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</si>
  <si>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</si>
  <si>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</si>
  <si>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</si>
  <si>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</si>
  <si>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</si>
  <si>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</si>
  <si>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</si>
  <si>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</si>
  <si>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Endoproteza stawu skokowego. Implant wprowadzany z dostępu bocznego, przezstrzałkowego.
Element piszczelowy wykonany z porowatego tantalu, stopu tytanu oraz wkładki HCLP.
- 6 rozmiarów elementu piszczelowego
- 3 wysokości wkładki polietylenowej.</t>
  </si>
  <si>
    <t>szt.</t>
  </si>
  <si>
    <t>Element skokowy dwukłykciowy, wykonany z CoCr, tytanu oraz z tantalu.
Ruch wpółpracujących części po krzywiźnie ściętego stożka.
Połączenie kość - metal zgodne z naturalną strukturą kości - trabecular metal.
Częściowo dopasowana powierzchnia pracująca:
- możliwe rotacja osiowa
- możliwe przesunięcia AP
- 6 rozmiarów.</t>
  </si>
  <si>
    <t>Wkładka polietylenowa HCLP</t>
  </si>
  <si>
    <t>Zestaw sterylnych, jednorazowych elementów niezbędnych do przeprowadzenia zabiegu
Pin piętowy
Pin piszczelowy 5 x 200 mm (2 szt.)
Pin skokowy 4 x 150 mm
Druty Kirschnera 1,6 mm (6 szt.)
Frez skokowy
Wkładka silikonowa zabezpieczająca.</t>
  </si>
  <si>
    <t>Razem</t>
  </si>
  <si>
    <t>(P2) Implanty do endoprotezy stawu ramiennego</t>
  </si>
  <si>
    <t>Beztrzpieniowa endoproteza stawu ramiennego.
Tytanowy element ramienny  wyposażony w cztery ramiona typu rama, w trzech rozmiarach 24mm, 28mm, 32mm.
Głowa ramienna w rozmiarach od 38 do 52 mm, wysokość 13-23mm.</t>
  </si>
  <si>
    <t>Urazowa endoproteza stawu ramiennego.
Głowa kości ramiennej w wersji dla kończyny lewej i prawej, śr. 36-52mm.
W podstawie głowy kanały do mocowania guzków.
Trzpień urazowy w 12 rozmiarach, śr. 5-18, długość 70-200mm.
Kanały w nasadzie trzpienia do mocowania guzków.
Część bliższa posiada kolce kotwiczące, stabilizujące guzki.
Możliwość konwersji do protezy odwróconej z tym samym trzpieniem.</t>
  </si>
  <si>
    <t>Całkowita anatomiczna endoproteza stawu ramiennego.
Głowa kości ramiennej w 11 rozmiarach od 36 do 52mm. Wysokość 12-24mm.
Część łopatkowa protezy - panewka cementowana w 3 rozmiarach.
Trzpień bezcementowy w 9 rozmiarach: śr. 5-18mm, dług. 70-120mm
Trzpień cementowany w 16 rozmiarach: śr. 5-18mm, dług. 70-200mm
Możliwość pochylenia głowy względem trzpienia w zakresie 113-165 stopni i retrotorsji +/- 30 stopni.
Możliwość konwersji do protezy odwróconej z tym samym trzpieniem.</t>
  </si>
  <si>
    <t>Całkowita odwrócona endoproteza stawu ramiennego.
Trzpień bezcementowy w 9 rozmiarach: śr. 5-18mm, dług. 70-120mm
Trzpień cementowany w 16 rozmiarach: śr. 5-18mm, dług. 70-200mm
Element łopatkowy bezcementowy wykonany z tantalu -trabecular metal, mocowany za pomocą śrub wyposażonych w nakrętki stabilizujące kąt nachylenia.
Głowa do elementu łopatkowego w rozmiarach 36 i 40mm.
Element panewkowy ramienny w 4 rozmiarach i 4 wersjach offsetu.
Polietylenowa wkładka panewkowa ramienna o średnicy 36 i 40mm w trzech wysokościach.</t>
  </si>
  <si>
    <t>(P3) Implanty do protezoplastyki stawu łokciowego</t>
  </si>
  <si>
    <t>Endoproteza łokcia składająca się z części ramiennej, części łokciowej i zawiasu łączącego. 
Współpracujące elementy z UHMWPE umieszczane w części ramiennej i łokciowej, zawias mocowany współosiowo. 
Wzajemna rotacja komponentów w zakresie 7 stopni.
Część ramienna tytanowa w 12 rozmiarach o przekroju trójkątnym, zapewniającym stabilność antyrotacyjną. Flansza części ramiennej w dwóch długościach, umożliwiająca zastosowanie podkładki kostnej. Zawias typu zatrzaskowego.
Część łokciowa tytanowa w 12 rozmiarach o przekroju prostokątnym.
Elementy łokciowe pokryte warstwą PMMA ułatwiającą wiązanie cementu kostnego.</t>
  </si>
  <si>
    <t>Endoproteza modułowa głowy kości promieniowej. Trzpień tytanowy w 5 rozmiarach (5mmx22mm, 6mmx24mm, 7mmx26mm, 8mmx28mm, 9mmx30mm). Głowa kości promieniowej o średnicy 20mm,22mm,24mm, każda dostępna w 5 wysokościach (10mm, 12mm, 14mm, 16mm, 18mm). W pełni wymienne elementy pozwalają na 75 różnych kombinacji połączenia głowy i trzpienia. Implantacja cementem lub na wcisk.</t>
  </si>
  <si>
    <t>(P4) Biomateriały do regeneracji tkanki łącznej i materiały kościozastępcze</t>
  </si>
  <si>
    <t>Zestaw do grawitacyjnej separacji płytek krwi umożliwiający odzyskanie ponad 90% trombocytów o ponad 9-cio krotnej koncentracji i uzyskanie nie mniej niż 3ml zawiesiny PRP.
Zestaw zawiera antykoagulant oraz separator z trzema portami Luer Lock umożliwiającymi napełnienie krwią separatora, pobranie osocza ubogopłytkowego oraz pobranie osocza bogatopłytkowego PRP; tuba separująca zabezpieczona przegrodą chroniącą przed zmieszaniem uzyskanych frakcji.</t>
  </si>
  <si>
    <t>Zestaw do grawitacyjnej separacji koncentratu autogennych komórek macierzystych umożliwiających odzyskanie ze szpiku kostnego pacjenta nie mniej niż 79% komórek jądrzastych oraz uzyskanie zawiesiny o bardzo wysokiej koncentracji komórek multipotencjalnych z ponad 6-cio krotnym zagęszczeniem komórek jądrzastych. Zestaw zawiera akcesoria do pobierania szpiku, antykoagulant, separator z 3 portami Luer-Lock, zabezpieczony przegrodą chroniącą przed zmieszaniem uzyskanych frakcji, w której znajduje się komora na odwirowany koncentrat.</t>
  </si>
  <si>
    <t>Syntetyczny, osteokondukcyjny substytut kości na bazie 40% trójfosforanu wapnia i 60% hydroksyapatytu w postaci granulek 2-3mm średnicy, opakowanie 10ml</t>
  </si>
  <si>
    <t>Syntetyczny, osteokondukcyjny substytut kości na bazie 40% trójfosforanu wapnia i 60% hydroksyapatytu w postaci granulek 2-4mm średnicy, opakowanie 16ml.</t>
  </si>
  <si>
    <t>Syntetyczny, osteokondukcyjny substytut kości na bazie 40% trójfosforanu wapnia i 60% hydroksyapatytu w postaci klina HTO 3x3cm, różne grubości.</t>
  </si>
  <si>
    <t>(P5) Implanty do chirurgii artroskopowej.</t>
  </si>
  <si>
    <t>Rekonstrukcja ACL: mocowanie udowe - implant typu endobutton: ostro zakończona 13mm płytka tytanowa połączona z samozaciskową, regulowaną i bezwęzłową pętlą polietylenową. Płytka z wystającym pierścieniem ograniczającym jej przemieszczanie względem kanału udowego</t>
  </si>
  <si>
    <t>Rekonstrukcja ACL: mocowanie udowe rewizyjne - implant typu endobutton: ostro zakończona 20mm płytka tytanowa połączona z samozaciskową, regulowaną i bezwęzłową pętlą polietylenową.</t>
  </si>
  <si>
    <t>Rekonstrukcja ACL: mocowanie udowe wersja BTB - implant typu endobutton: ostro zakończona 13mm płytka tytanowa połączona z samozaciskową, regulowaną i bezwęzłową pętlą polietylenową, dodatkowa bezwęzłowa pętla do zawieszenia bloczka kostnego.</t>
  </si>
  <si>
    <t>Rekonstrukcja ACL: mocowanie udowe lub piszczelowe - interferencyjne śruby osteointegracyjne, biokompozytowe, wykonane z beta trójfosforanu wapniowego TCP (60% lub 30%) stymulującego proliferację komórek osteogennych oraz poly-l d-laktydu PLDLA (40% lub 70%); śruby kaniulowane, rozmiary 7x20mm, 7x25mm, 8x20mm, 8x25mm, 8x30mm, 9x25mm, 9x30mm, 9x35mm, 10x25mm, 10x30mm, 10x35mm, 11x30mm, 11x35mm.</t>
  </si>
  <si>
    <t>Obszycie przeszczepu - prosta igła połączona z pętlą wykonaną z nici o podwyższonej wytrzymałości, biało-niebieska lub biała</t>
  </si>
  <si>
    <t>Drut nitinolowy o średnicy 1.1 mm, długość 35 cm</t>
  </si>
  <si>
    <t>Wiertło o średnicy 2,4mm i długości 40cm zakończone oczkiem</t>
  </si>
  <si>
    <t>Implant do szycia złożony z dwóch miękkich, poliestrowych kotwic połączonych nicią 2-0, system bezwęzłowy, mocowanie typu ziploop; podajnik ołówkowy z ogranicznikiem głębokości penetracji igły 10-18mm; prowadnica metalowa prosta lub wygięta 14 st.</t>
  </si>
  <si>
    <t>Zestaw 2 kotwic o średnicy 1,4 mm wykonanych z plecionki poliestrowej z jedną nicią #1, w zestawie z instrumentarium - celownik, wiertło i obturator.</t>
  </si>
  <si>
    <t>Kotwica o średnicy 1,4mm wykonana z plecionki poliestrowej z jedną nicią #1.</t>
  </si>
  <si>
    <t>Kotwica tytanowa o średnicy 3,0mm z jedną  wzmocnioną nicią #2.</t>
  </si>
  <si>
    <t>Kotwica z materiału PEEK, wbijana, bezwęzłowa, z możliwością niezależnego napięcia nitek, średnica 2,9mm, długość 15,9mm, aplikator z rotacyjną głowicą umożliwiającą kontrolę napięcia nitek.</t>
  </si>
  <si>
    <t>Sterylne wiertło do kotwicy 2,9mm.</t>
  </si>
  <si>
    <t>Sterylne wiertło do bardzo twardej kości, do kotwicy 2,9mm</t>
  </si>
  <si>
    <t>Kotwica o średnicy 2,9mm wykonana z plecionki poliestrowej z dwiema różnokolorowymi, wzmocnionymi nićmi #2</t>
  </si>
  <si>
    <t>Kotwica o średnicy 2,9mm wykonana z plecionki poliestrowej z dwiema różnokolorowymi, wzmocnionymi taśmami o szerokości 1,5mm.</t>
  </si>
  <si>
    <t>Kotwica o średnicy 2,9mm wykonana z plecionki poliestrowej z dwiema różnokolorowymi, wzmocnionymi nićmi #2 z igłami. Kotwica na krótkim podajniku.</t>
  </si>
  <si>
    <t>Kotwica z materiału PEEK, wbijana, z tytanowym grotem, bez konieczności nawiercania,  bezwęzłowa, z możliwością wprowadzenia i niezależnego napięcia do 8 nitek, średnica 4,5mm, długość 25,8mm, rotacyjna  głowica w aplikatorze umożliwiająca kontrolę napięcia nitek.</t>
  </si>
  <si>
    <t>Kotwica z materiału PEEK, średnica 5,5mm wkręcana, z dwiema różnokolorowymi taśmami o szerokości 1,5mm zakończonymi nicią #2. Jedna taśma przesuwna, druga zamocowana na stałe.</t>
  </si>
  <si>
    <t>Kotwica tytanowa o średnicy 5,0mm z dwiema wzmocnionymi nićmi #2 z igłami lub bez igieł.</t>
  </si>
  <si>
    <t>Kotwica tytanowa o średnicy 6,5mm z dwiema wzmocnionymi nićmi #2 z igłami.</t>
  </si>
  <si>
    <t>Zestaw - uniwersalna kotwica z igłami, wykonana z plecionki poliestrowej,  na sterylnym podajniku. Średnica 1,4mm, krótki podajnik;  prowadnica oraz wiertło 1,4mm w zestawie z kotwicą.</t>
  </si>
  <si>
    <t>Prowadnica nitinolowa do przeszywacza tkanki miękkiej.</t>
  </si>
  <si>
    <t>Nić niewchłanialna #2 o podwyższonej wytrzymałości, biało-niebieska lub niebieska, opakowanie 12 szt.</t>
  </si>
  <si>
    <t>Nić niewchłanialna #2 o podwyższonej wytrzymałości, biało-niebieska z igłami, opakowanie 12 szt.</t>
  </si>
  <si>
    <t>Taśma o szerokości 1,5mm, opakowanie 2 szt., czarno-niebieska i czarna.</t>
  </si>
  <si>
    <t>Taśma o szerokości 2,3mm z igłami, opakowanie 2 szt., czarno-niebieska i czarna.</t>
  </si>
  <si>
    <t>Bezwęzłowy system do stabilizacji więzozrostu barkowo-obojczykowego, składający się z guzika tytanowego  o średnicy 10mm oraz ostro zakończonej z jednej strony płytki tytanowej, połączonej z samozaciskową, bezwęzłową  i regulowana pętlą polietylenową.</t>
  </si>
  <si>
    <t>Zestaw sterylnych instrumentów do artroskopowej stabilizacji więzozrostu barkowo-obojczykowego</t>
  </si>
  <si>
    <t>Bezwęzłowy system do stabilizacji więzozrostu strzałkowo-piszczelowego, składający się z guzika tytanowego  o średnicy 6,35mm oraz ostro zakończonej z jednej strony płytki tytanowej, połączonej z samozaciskową, bezwęzłową  i regulowana pętlą polietylenową, w komplecie zestaw sterylnych instrumentów.</t>
  </si>
  <si>
    <t>Kotwica o średnicy 1,0mm wykonana z plecionki poliestrowej z jedną wzmocnioną nicią 2-0 z igłami. W zestawie z kotwicą sterylne wiertło z ogranicznikiem głębokości.</t>
  </si>
  <si>
    <t>Przeszywacz tkankowy z chwytakiem nici z plecionki nitinolowej z powłoką tlenową w celu zminimalizowania tarcia. Ostra, niskoprofilowa końcówka ułatwiająca penetrację tkanki i minimalizująca jej urazy, różne stopnie wygięcia i kierunki zakrzywienia. Instrument sterylny, jednorazowy.</t>
  </si>
  <si>
    <t>Kaniula artroskopowa z obturatorem, jednorazowa, podwójne uszczelnienie, średnica 7,0-8,5mm, długość 75-85mm.</t>
  </si>
  <si>
    <t>Kaseta dreny ssąco-płuczące do urządzenia Tricera
- dreny umieszczone w sterylnej kasecie obejmującej rolki prowadzące dren
- zespolone połączenie drenów pracującej w polu operacyjnym
- perystaltyczna praca części podającej oraz odbierającej płyn
- opakowanie 6 szt.</t>
  </si>
  <si>
    <t>Kaseta dren ssący do urządzenia Tricera
- dren umieszczony w sterylnej kasecie obejmującej rolki prowadzące dren
- perystaltyczna praca części odbierającej płyn
- opakowanie 6 szt.</t>
  </si>
  <si>
    <t>Końcówka 3w1 do urządzenia Tricera
- średnica 4,2mm
- funkcja frezu kostnego
- funkcja frezu tkanki miękkiej
- funkcja ablacji
- opakowanie 4 szt.</t>
  </si>
  <si>
    <t>Końcówka 3w1 do urządzenia Tricera
- średnica 5mm
- funkcja frezu kostnego
- funkcja frezu tkanki miękkiej
- funkcja ablacji
- opakowanie 4 szt.</t>
  </si>
  <si>
    <t>Frez kostny do urządzenia Tricera
- średnica 5mm
- dostosowany do pracy 15000 obr/min
- opakowanie 4 szt.</t>
  </si>
  <si>
    <t>Ostrze shavera 3,5mm do urządzenia Tricera
- opakowanie 4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</si>
</sst>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3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5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2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5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22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topLeftCell="A7" workbookViewId="0">
      <selection activeCell="D6" sqref="D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5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35" x14ac:dyDescent="0.25">
      <c r="A5" s="7">
        <v>6</v>
      </c>
      <c r="B5" s="11"/>
      <c r="C5" s="7" t="s">
        <v>16</v>
      </c>
      <c r="D5" s="11" t="s">
        <v>25</v>
      </c>
      <c r="E5" s="11"/>
      <c r="F5" s="11"/>
      <c r="G5" s="11"/>
      <c r="H5" s="7" t="s">
        <v>18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95" x14ac:dyDescent="0.25">
      <c r="A6" s="7">
        <v>7</v>
      </c>
      <c r="B6" s="11"/>
      <c r="C6" s="7" t="s">
        <v>16</v>
      </c>
      <c r="D6" s="11" t="s">
        <v>26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95" x14ac:dyDescent="0.25">
      <c r="A7" s="7">
        <v>8</v>
      </c>
      <c r="B7" s="11"/>
      <c r="C7" s="7" t="s">
        <v>16</v>
      </c>
      <c r="D7" s="11" t="s">
        <v>27</v>
      </c>
      <c r="E7" s="11"/>
      <c r="F7" s="11"/>
      <c r="G7" s="11"/>
      <c r="H7" s="7" t="s">
        <v>18</v>
      </c>
      <c r="I7" s="7"/>
      <c r="J7" s="9">
        <v>25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22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95" x14ac:dyDescent="0.25">
      <c r="A4" s="7">
        <v>9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20" x14ac:dyDescent="0.25">
      <c r="A5" s="7">
        <v>10</v>
      </c>
      <c r="B5" s="11"/>
      <c r="C5" s="7" t="s">
        <v>16</v>
      </c>
      <c r="D5" s="11" t="s">
        <v>30</v>
      </c>
      <c r="E5" s="11"/>
      <c r="F5" s="11"/>
      <c r="G5" s="11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22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11</v>
      </c>
      <c r="B4" s="11"/>
      <c r="C4" s="7" t="s">
        <v>16</v>
      </c>
      <c r="D4" s="11" t="s">
        <v>32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12</v>
      </c>
      <c r="B5" s="11"/>
      <c r="C5" s="7" t="s">
        <v>16</v>
      </c>
      <c r="D5" s="11" t="s">
        <v>33</v>
      </c>
      <c r="E5" s="11"/>
      <c r="F5" s="11"/>
      <c r="G5" s="11"/>
      <c r="H5" s="7" t="s">
        <v>18</v>
      </c>
      <c r="I5" s="7"/>
      <c r="J5" s="9">
        <v>15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13</v>
      </c>
      <c r="B6" s="11"/>
      <c r="C6" s="7" t="s">
        <v>16</v>
      </c>
      <c r="D6" s="11" t="s">
        <v>34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14</v>
      </c>
      <c r="B7" s="11"/>
      <c r="C7" s="7" t="s">
        <v>16</v>
      </c>
      <c r="D7" s="11" t="s">
        <v>35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45" x14ac:dyDescent="0.25">
      <c r="A8" s="7">
        <v>15</v>
      </c>
      <c r="B8" s="11"/>
      <c r="C8" s="7" t="s">
        <v>16</v>
      </c>
      <c r="D8" s="11" t="s">
        <v>36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22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3"/>
  <sheetViews>
    <sheetView tabSelected="1" workbookViewId="0">
      <selection activeCell="O43" sqref="O4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37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75" x14ac:dyDescent="0.25">
      <c r="A4" s="7">
        <v>16</v>
      </c>
      <c r="B4" s="11"/>
      <c r="C4" s="7" t="s">
        <v>16</v>
      </c>
      <c r="D4" s="11" t="s">
        <v>38</v>
      </c>
      <c r="E4" s="11"/>
      <c r="F4" s="11"/>
      <c r="G4" s="11"/>
      <c r="H4" s="7" t="s">
        <v>18</v>
      </c>
      <c r="I4" s="7"/>
      <c r="J4" s="9">
        <v>140</v>
      </c>
      <c r="K4" s="9"/>
      <c r="L4" s="8">
        <f t="shared" ref="L4:L42" si="0">ROUND(K4*((100+N4)/100), 2)</f>
        <v>0</v>
      </c>
      <c r="M4" s="8">
        <f t="shared" ref="M4:M42" si="1">J4*K4</f>
        <v>0</v>
      </c>
      <c r="N4" s="10"/>
      <c r="O4" s="8">
        <f t="shared" ref="O4:O42" si="2">J4*L4</f>
        <v>0</v>
      </c>
    </row>
    <row r="5" spans="1:15" ht="60" x14ac:dyDescent="0.25">
      <c r="A5" s="7">
        <v>17</v>
      </c>
      <c r="B5" s="11"/>
      <c r="C5" s="7" t="s">
        <v>16</v>
      </c>
      <c r="D5" s="11" t="s">
        <v>39</v>
      </c>
      <c r="E5" s="11"/>
      <c r="F5" s="11"/>
      <c r="G5" s="11"/>
      <c r="H5" s="7" t="s">
        <v>18</v>
      </c>
      <c r="I5" s="7"/>
      <c r="J5" s="9">
        <v>140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75" x14ac:dyDescent="0.25">
      <c r="A6" s="7">
        <v>18</v>
      </c>
      <c r="B6" s="11"/>
      <c r="C6" s="7" t="s">
        <v>16</v>
      </c>
      <c r="D6" s="11" t="s">
        <v>40</v>
      </c>
      <c r="E6" s="11"/>
      <c r="F6" s="11"/>
      <c r="G6" s="11"/>
      <c r="H6" s="7" t="s">
        <v>18</v>
      </c>
      <c r="I6" s="7"/>
      <c r="J6" s="9">
        <v>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20" x14ac:dyDescent="0.25">
      <c r="A7" s="7">
        <v>19</v>
      </c>
      <c r="B7" s="11"/>
      <c r="C7" s="7" t="s">
        <v>16</v>
      </c>
      <c r="D7" s="11" t="s">
        <v>41</v>
      </c>
      <c r="E7" s="11"/>
      <c r="F7" s="11"/>
      <c r="G7" s="11"/>
      <c r="H7" s="7" t="s">
        <v>18</v>
      </c>
      <c r="I7" s="7"/>
      <c r="J7" s="9">
        <v>20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20</v>
      </c>
      <c r="B8" s="11"/>
      <c r="C8" s="7" t="s">
        <v>16</v>
      </c>
      <c r="D8" s="11" t="s">
        <v>42</v>
      </c>
      <c r="E8" s="11"/>
      <c r="F8" s="11"/>
      <c r="G8" s="11"/>
      <c r="H8" s="7" t="s">
        <v>18</v>
      </c>
      <c r="I8" s="7"/>
      <c r="J8" s="9">
        <v>150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21</v>
      </c>
      <c r="B9" s="11"/>
      <c r="C9" s="7" t="s">
        <v>16</v>
      </c>
      <c r="D9" s="11" t="s">
        <v>43</v>
      </c>
      <c r="E9" s="11"/>
      <c r="F9" s="11"/>
      <c r="G9" s="11"/>
      <c r="H9" s="7" t="s">
        <v>18</v>
      </c>
      <c r="I9" s="7"/>
      <c r="J9" s="9">
        <v>20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22</v>
      </c>
      <c r="B10" s="11"/>
      <c r="C10" s="7" t="s">
        <v>16</v>
      </c>
      <c r="D10" s="11" t="s">
        <v>44</v>
      </c>
      <c r="E10" s="11"/>
      <c r="F10" s="11"/>
      <c r="G10" s="11"/>
      <c r="H10" s="7" t="s">
        <v>18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75" x14ac:dyDescent="0.25">
      <c r="A11" s="7">
        <v>23</v>
      </c>
      <c r="B11" s="11"/>
      <c r="C11" s="7" t="s">
        <v>16</v>
      </c>
      <c r="D11" s="11" t="s">
        <v>45</v>
      </c>
      <c r="E11" s="11"/>
      <c r="F11" s="11"/>
      <c r="G11" s="11"/>
      <c r="H11" s="7" t="s">
        <v>18</v>
      </c>
      <c r="I11" s="7"/>
      <c r="J11" s="9">
        <v>150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24</v>
      </c>
      <c r="B12" s="11"/>
      <c r="C12" s="7" t="s">
        <v>16</v>
      </c>
      <c r="D12" s="11" t="s">
        <v>46</v>
      </c>
      <c r="E12" s="11"/>
      <c r="F12" s="11"/>
      <c r="G12" s="11"/>
      <c r="H12" s="7" t="s">
        <v>18</v>
      </c>
      <c r="I12" s="7"/>
      <c r="J12" s="9">
        <v>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25</v>
      </c>
      <c r="B13" s="11"/>
      <c r="C13" s="7" t="s">
        <v>16</v>
      </c>
      <c r="D13" s="11" t="s">
        <v>47</v>
      </c>
      <c r="E13" s="11"/>
      <c r="F13" s="11"/>
      <c r="G13" s="11"/>
      <c r="H13" s="7" t="s">
        <v>18</v>
      </c>
      <c r="I13" s="7"/>
      <c r="J13" s="9">
        <v>30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26</v>
      </c>
      <c r="B14" s="11"/>
      <c r="C14" s="7" t="s">
        <v>16</v>
      </c>
      <c r="D14" s="11" t="s">
        <v>48</v>
      </c>
      <c r="E14" s="11"/>
      <c r="F14" s="11"/>
      <c r="G14" s="11"/>
      <c r="H14" s="7" t="s">
        <v>18</v>
      </c>
      <c r="I14" s="7"/>
      <c r="J14" s="9">
        <v>5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27</v>
      </c>
      <c r="B15" s="11"/>
      <c r="C15" s="7" t="s">
        <v>16</v>
      </c>
      <c r="D15" s="11" t="s">
        <v>49</v>
      </c>
      <c r="E15" s="11"/>
      <c r="F15" s="11"/>
      <c r="G15" s="11"/>
      <c r="H15" s="7" t="s">
        <v>18</v>
      </c>
      <c r="I15" s="7"/>
      <c r="J15" s="9">
        <v>40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28</v>
      </c>
      <c r="B16" s="11"/>
      <c r="C16" s="7" t="s">
        <v>16</v>
      </c>
      <c r="D16" s="11" t="s">
        <v>50</v>
      </c>
      <c r="E16" s="11"/>
      <c r="F16" s="11"/>
      <c r="G16" s="11"/>
      <c r="H16" s="7" t="s">
        <v>18</v>
      </c>
      <c r="I16" s="7"/>
      <c r="J16" s="9">
        <v>5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29</v>
      </c>
      <c r="B17" s="11"/>
      <c r="C17" s="7" t="s">
        <v>16</v>
      </c>
      <c r="D17" s="11" t="s">
        <v>51</v>
      </c>
      <c r="E17" s="11"/>
      <c r="F17" s="11"/>
      <c r="G17" s="11"/>
      <c r="H17" s="7" t="s">
        <v>18</v>
      </c>
      <c r="I17" s="7"/>
      <c r="J17" s="9">
        <v>5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30" x14ac:dyDescent="0.25">
      <c r="A18" s="7">
        <v>30</v>
      </c>
      <c r="B18" s="11"/>
      <c r="C18" s="7" t="s">
        <v>16</v>
      </c>
      <c r="D18" s="11" t="s">
        <v>52</v>
      </c>
      <c r="E18" s="11"/>
      <c r="F18" s="11"/>
      <c r="G18" s="11"/>
      <c r="H18" s="7" t="s">
        <v>18</v>
      </c>
      <c r="I18" s="7"/>
      <c r="J18" s="9">
        <v>40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45" x14ac:dyDescent="0.25">
      <c r="A19" s="7">
        <v>31</v>
      </c>
      <c r="B19" s="11"/>
      <c r="C19" s="7" t="s">
        <v>16</v>
      </c>
      <c r="D19" s="11" t="s">
        <v>53</v>
      </c>
      <c r="E19" s="11"/>
      <c r="F19" s="11"/>
      <c r="G19" s="11"/>
      <c r="H19" s="7" t="s">
        <v>18</v>
      </c>
      <c r="I19" s="7"/>
      <c r="J19" s="9">
        <v>40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45" x14ac:dyDescent="0.25">
      <c r="A20" s="7">
        <v>32</v>
      </c>
      <c r="B20" s="11"/>
      <c r="C20" s="7" t="s">
        <v>16</v>
      </c>
      <c r="D20" s="11" t="s">
        <v>54</v>
      </c>
      <c r="E20" s="11"/>
      <c r="F20" s="11"/>
      <c r="G20" s="11"/>
      <c r="H20" s="7" t="s">
        <v>18</v>
      </c>
      <c r="I20" s="7"/>
      <c r="J20" s="9">
        <v>70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75" x14ac:dyDescent="0.25">
      <c r="A21" s="7">
        <v>33</v>
      </c>
      <c r="B21" s="11"/>
      <c r="C21" s="7" t="s">
        <v>16</v>
      </c>
      <c r="D21" s="11" t="s">
        <v>55</v>
      </c>
      <c r="E21" s="11"/>
      <c r="F21" s="11"/>
      <c r="G21" s="11"/>
      <c r="H21" s="7" t="s">
        <v>18</v>
      </c>
      <c r="I21" s="7"/>
      <c r="J21" s="9">
        <v>100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45" x14ac:dyDescent="0.25">
      <c r="A22" s="7">
        <v>34</v>
      </c>
      <c r="B22" s="11"/>
      <c r="C22" s="7" t="s">
        <v>16</v>
      </c>
      <c r="D22" s="11" t="s">
        <v>56</v>
      </c>
      <c r="E22" s="11"/>
      <c r="F22" s="11"/>
      <c r="G22" s="11"/>
      <c r="H22" s="7" t="s">
        <v>18</v>
      </c>
      <c r="I22" s="7"/>
      <c r="J22" s="9">
        <v>5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35</v>
      </c>
      <c r="B23" s="11"/>
      <c r="C23" s="7" t="s">
        <v>16</v>
      </c>
      <c r="D23" s="11" t="s">
        <v>57</v>
      </c>
      <c r="E23" s="11"/>
      <c r="F23" s="11"/>
      <c r="G23" s="11"/>
      <c r="H23" s="7" t="s">
        <v>18</v>
      </c>
      <c r="I23" s="7"/>
      <c r="J23" s="9">
        <v>80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36</v>
      </c>
      <c r="B24" s="11"/>
      <c r="C24" s="7" t="s">
        <v>16</v>
      </c>
      <c r="D24" s="11" t="s">
        <v>58</v>
      </c>
      <c r="E24" s="11"/>
      <c r="F24" s="11"/>
      <c r="G24" s="11"/>
      <c r="H24" s="7" t="s">
        <v>18</v>
      </c>
      <c r="I24" s="7"/>
      <c r="J24" s="9">
        <v>20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60" x14ac:dyDescent="0.25">
      <c r="A25" s="7">
        <v>37</v>
      </c>
      <c r="B25" s="11"/>
      <c r="C25" s="7" t="s">
        <v>16</v>
      </c>
      <c r="D25" s="11" t="s">
        <v>59</v>
      </c>
      <c r="E25" s="11"/>
      <c r="F25" s="11"/>
      <c r="G25" s="11"/>
      <c r="H25" s="7" t="s">
        <v>18</v>
      </c>
      <c r="I25" s="7"/>
      <c r="J25" s="9">
        <v>20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38</v>
      </c>
      <c r="B26" s="11"/>
      <c r="C26" s="7" t="s">
        <v>16</v>
      </c>
      <c r="D26" s="11" t="s">
        <v>60</v>
      </c>
      <c r="E26" s="11"/>
      <c r="F26" s="11"/>
      <c r="G26" s="11"/>
      <c r="H26" s="7" t="s">
        <v>18</v>
      </c>
      <c r="I26" s="7"/>
      <c r="J26" s="9">
        <v>60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30" x14ac:dyDescent="0.25">
      <c r="A27" s="7">
        <v>39</v>
      </c>
      <c r="B27" s="11"/>
      <c r="C27" s="7" t="s">
        <v>16</v>
      </c>
      <c r="D27" s="11" t="s">
        <v>61</v>
      </c>
      <c r="E27" s="11"/>
      <c r="F27" s="11"/>
      <c r="G27" s="11"/>
      <c r="H27" s="7" t="s">
        <v>18</v>
      </c>
      <c r="I27" s="7"/>
      <c r="J27" s="9">
        <v>2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30" x14ac:dyDescent="0.25">
      <c r="A28" s="7">
        <v>40</v>
      </c>
      <c r="B28" s="11"/>
      <c r="C28" s="7" t="s">
        <v>16</v>
      </c>
      <c r="D28" s="11" t="s">
        <v>62</v>
      </c>
      <c r="E28" s="11"/>
      <c r="F28" s="11"/>
      <c r="G28" s="11"/>
      <c r="H28" s="7" t="s">
        <v>18</v>
      </c>
      <c r="I28" s="7"/>
      <c r="J28" s="9">
        <v>2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41</v>
      </c>
      <c r="B29" s="11"/>
      <c r="C29" s="7" t="s">
        <v>16</v>
      </c>
      <c r="D29" s="11" t="s">
        <v>63</v>
      </c>
      <c r="E29" s="11"/>
      <c r="F29" s="11"/>
      <c r="G29" s="11"/>
      <c r="H29" s="7" t="s">
        <v>18</v>
      </c>
      <c r="I29" s="7"/>
      <c r="J29" s="9">
        <v>10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30" x14ac:dyDescent="0.25">
      <c r="A30" s="7">
        <v>42</v>
      </c>
      <c r="B30" s="11"/>
      <c r="C30" s="7" t="s">
        <v>16</v>
      </c>
      <c r="D30" s="11" t="s">
        <v>64</v>
      </c>
      <c r="E30" s="11"/>
      <c r="F30" s="11"/>
      <c r="G30" s="11"/>
      <c r="H30" s="7" t="s">
        <v>18</v>
      </c>
      <c r="I30" s="7"/>
      <c r="J30" s="9">
        <v>5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75" x14ac:dyDescent="0.25">
      <c r="A31" s="7">
        <v>43</v>
      </c>
      <c r="B31" s="11"/>
      <c r="C31" s="7" t="s">
        <v>16</v>
      </c>
      <c r="D31" s="11" t="s">
        <v>65</v>
      </c>
      <c r="E31" s="11"/>
      <c r="F31" s="11"/>
      <c r="G31" s="11"/>
      <c r="H31" s="7" t="s">
        <v>18</v>
      </c>
      <c r="I31" s="7"/>
      <c r="J31" s="9">
        <v>10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44</v>
      </c>
      <c r="B32" s="11"/>
      <c r="C32" s="7" t="s">
        <v>16</v>
      </c>
      <c r="D32" s="11" t="s">
        <v>66</v>
      </c>
      <c r="E32" s="11"/>
      <c r="F32" s="11"/>
      <c r="G32" s="11"/>
      <c r="H32" s="7" t="s">
        <v>18</v>
      </c>
      <c r="I32" s="7"/>
      <c r="J32" s="9">
        <v>5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ht="90" x14ac:dyDescent="0.25">
      <c r="A33" s="7">
        <v>45</v>
      </c>
      <c r="B33" s="11"/>
      <c r="C33" s="7" t="s">
        <v>16</v>
      </c>
      <c r="D33" s="11" t="s">
        <v>67</v>
      </c>
      <c r="E33" s="11"/>
      <c r="F33" s="11"/>
      <c r="G33" s="11"/>
      <c r="H33" s="7" t="s">
        <v>18</v>
      </c>
      <c r="I33" s="7"/>
      <c r="J33" s="9">
        <v>25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ht="45" x14ac:dyDescent="0.25">
      <c r="A34" s="7">
        <v>46</v>
      </c>
      <c r="B34" s="11"/>
      <c r="C34" s="7" t="s">
        <v>16</v>
      </c>
      <c r="D34" s="11" t="s">
        <v>68</v>
      </c>
      <c r="E34" s="11"/>
      <c r="F34" s="11"/>
      <c r="G34" s="11"/>
      <c r="H34" s="7" t="s">
        <v>18</v>
      </c>
      <c r="I34" s="7"/>
      <c r="J34" s="9">
        <v>20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ht="75" x14ac:dyDescent="0.25">
      <c r="A35" s="7">
        <v>47</v>
      </c>
      <c r="B35" s="11"/>
      <c r="C35" s="7" t="s">
        <v>16</v>
      </c>
      <c r="D35" s="11" t="s">
        <v>69</v>
      </c>
      <c r="E35" s="11"/>
      <c r="F35" s="11"/>
      <c r="G35" s="11"/>
      <c r="H35" s="7" t="s">
        <v>18</v>
      </c>
      <c r="I35" s="7"/>
      <c r="J35" s="9">
        <v>10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ht="30" x14ac:dyDescent="0.25">
      <c r="A36" s="7">
        <v>48</v>
      </c>
      <c r="B36" s="11"/>
      <c r="C36" s="7" t="s">
        <v>16</v>
      </c>
      <c r="D36" s="11" t="s">
        <v>70</v>
      </c>
      <c r="E36" s="11"/>
      <c r="F36" s="11"/>
      <c r="G36" s="11"/>
      <c r="H36" s="7" t="s">
        <v>18</v>
      </c>
      <c r="I36" s="7"/>
      <c r="J36" s="9">
        <v>20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ht="90" x14ac:dyDescent="0.25">
      <c r="A37" s="7">
        <v>49</v>
      </c>
      <c r="B37" s="11"/>
      <c r="C37" s="7" t="s">
        <v>16</v>
      </c>
      <c r="D37" s="11" t="s">
        <v>71</v>
      </c>
      <c r="E37" s="11"/>
      <c r="F37" s="11"/>
      <c r="G37" s="11"/>
      <c r="H37" s="7" t="s">
        <v>18</v>
      </c>
      <c r="I37" s="7"/>
      <c r="J37" s="9">
        <v>30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ht="75" x14ac:dyDescent="0.25">
      <c r="A38" s="7">
        <v>50</v>
      </c>
      <c r="B38" s="11"/>
      <c r="C38" s="7" t="s">
        <v>16</v>
      </c>
      <c r="D38" s="11" t="s">
        <v>72</v>
      </c>
      <c r="E38" s="11"/>
      <c r="F38" s="11"/>
      <c r="G38" s="11"/>
      <c r="H38" s="7" t="s">
        <v>18</v>
      </c>
      <c r="I38" s="7"/>
      <c r="J38" s="9">
        <v>5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6" ht="90" x14ac:dyDescent="0.25">
      <c r="A39" s="7">
        <v>51</v>
      </c>
      <c r="B39" s="11"/>
      <c r="C39" s="7" t="s">
        <v>16</v>
      </c>
      <c r="D39" s="11" t="s">
        <v>73</v>
      </c>
      <c r="E39" s="11"/>
      <c r="F39" s="11"/>
      <c r="G39" s="11"/>
      <c r="H39" s="7" t="s">
        <v>18</v>
      </c>
      <c r="I39" s="7"/>
      <c r="J39" s="9">
        <v>25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6" ht="90" x14ac:dyDescent="0.25">
      <c r="A40" s="7">
        <v>52</v>
      </c>
      <c r="B40" s="11"/>
      <c r="C40" s="7" t="s">
        <v>16</v>
      </c>
      <c r="D40" s="11" t="s">
        <v>74</v>
      </c>
      <c r="E40" s="11"/>
      <c r="F40" s="11"/>
      <c r="G40" s="11"/>
      <c r="H40" s="7" t="s">
        <v>18</v>
      </c>
      <c r="I40" s="7"/>
      <c r="J40" s="9">
        <v>20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6" ht="60" x14ac:dyDescent="0.25">
      <c r="A41" s="7">
        <v>53</v>
      </c>
      <c r="B41" s="11"/>
      <c r="C41" s="7" t="s">
        <v>16</v>
      </c>
      <c r="D41" s="11" t="s">
        <v>75</v>
      </c>
      <c r="E41" s="11"/>
      <c r="F41" s="11"/>
      <c r="G41" s="11"/>
      <c r="H41" s="7" t="s">
        <v>18</v>
      </c>
      <c r="I41" s="7"/>
      <c r="J41" s="9">
        <v>2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6" ht="30" x14ac:dyDescent="0.25">
      <c r="A42" s="7">
        <v>54</v>
      </c>
      <c r="B42" s="11"/>
      <c r="C42" s="7" t="s">
        <v>16</v>
      </c>
      <c r="D42" s="11" t="s">
        <v>76</v>
      </c>
      <c r="E42" s="11"/>
      <c r="F42" s="11"/>
      <c r="G42" s="11"/>
      <c r="H42" s="7" t="s">
        <v>18</v>
      </c>
      <c r="I42" s="7"/>
      <c r="J42" s="9">
        <v>2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6" x14ac:dyDescent="0.25">
      <c r="I43" t="s">
        <v>22</v>
      </c>
      <c r="J43" s="8"/>
      <c r="K43" s="8"/>
      <c r="L43" s="8"/>
      <c r="M43" s="8">
        <f>SUM(M4:M42)</f>
        <v>0</v>
      </c>
      <c r="N43" s="8"/>
      <c r="O43" s="8">
        <f>SUM(O4:O42)</f>
        <v>0</v>
      </c>
      <c r="P43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Implanty do endoprotezopl</vt:lpstr>
      <vt:lpstr>(P2) Implanty do endoprotezy s</vt:lpstr>
      <vt:lpstr>(P3) Implanty do protezoplasty</vt:lpstr>
      <vt:lpstr>(P4) Biomateriały do regenerac</vt:lpstr>
      <vt:lpstr>(P5) Implanty do chirurgii 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2025-11-14T08:09:14Z</dcterms:created>
  <dcterms:modified xsi:type="dcterms:W3CDTF">2025-11-14T08:10:36Z</dcterms:modified>
  <cp:category/>
</cp:coreProperties>
</file>